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2FABF702-27A3-4AA8-B14E-3CECAE2662DA}" xr6:coauthVersionLast="47" xr6:coauthVersionMax="47" xr10:uidLastSave="{00000000-0000-0000-0000-000000000000}"/>
  <bookViews>
    <workbookView xWindow="-110" yWindow="-110" windowWidth="19420" windowHeight="10300" xr2:uid="{94E5E2AF-799A-4F5C-ABF3-6F18062A67CA}"/>
  </bookViews>
  <sheets>
    <sheet name="UNIQUE関数講習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D447" i="1" l="1" a="1"/>
  <c r="D444" i="1"/>
  <c r="F389" i="1" a="1"/>
  <c r="A360" i="1" a="1"/>
  <c r="A357" i="1"/>
  <c r="H321" i="1" a="1"/>
  <c r="H330" i="1" s="1" a="1"/>
  <c r="H339" i="1" s="1" a="1"/>
  <c r="A311" i="1" a="1"/>
  <c r="A308" i="1"/>
  <c r="A280" i="1" a="1"/>
  <c r="A277" i="1"/>
  <c r="A252" i="1" a="1"/>
  <c r="A249" i="1"/>
  <c r="A222" i="1" a="1"/>
  <c r="B222" i="1" s="1" a="1"/>
  <c r="B220" i="1"/>
  <c r="A219" i="1"/>
  <c r="C191" i="1" a="1"/>
  <c r="C188" i="1"/>
  <c r="C170" i="1" a="1"/>
  <c r="C167" i="1"/>
  <c r="A148" i="1" a="1"/>
  <c r="A145" i="1"/>
  <c r="A122" i="1" a="1"/>
  <c r="A119" i="1"/>
  <c r="C95" i="1" a="1"/>
  <c r="C94" i="1"/>
  <c r="D71" i="1" a="1"/>
  <c r="D68" i="1"/>
  <c r="D47" i="1" a="1"/>
  <c r="D44" i="1"/>
  <c r="C17" i="1" a="1"/>
  <c r="C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58B97F6D-21D8-4019-8D87-E6BAA9BCEAD2}">
      <text>
        <r>
          <rPr>
            <sz val="24"/>
            <color indexed="81"/>
            <rFont val="MS P ゴシック"/>
            <family val="3"/>
            <charset val="128"/>
          </rPr>
          <t>=UNIQUE(A17:A26)</t>
        </r>
      </text>
    </comment>
    <comment ref="D47" authorId="0" shapeId="0" xr:uid="{3E552321-4E83-4416-A7C0-6CF02E828901}">
      <text>
        <r>
          <rPr>
            <sz val="24"/>
            <color indexed="81"/>
            <rFont val="MS P ゴシック"/>
            <family val="3"/>
            <charset val="128"/>
          </rPr>
          <t>=UNIQUE(A47:B56)</t>
        </r>
      </text>
    </comment>
    <comment ref="D71" authorId="0" shapeId="0" xr:uid="{4784BE6E-9DF3-495B-AF9D-8BA2985DC437}">
      <text>
        <r>
          <rPr>
            <sz val="24"/>
            <color indexed="81"/>
            <rFont val="MS P ゴシック"/>
            <family val="3"/>
            <charset val="128"/>
          </rPr>
          <t>=SORT(UNIQUE(A71:B82),2,-1)</t>
        </r>
      </text>
    </comment>
    <comment ref="C95" authorId="0" shapeId="0" xr:uid="{10E79638-5ABF-4CBD-BE54-163CA3C34948}">
      <text>
        <r>
          <rPr>
            <sz val="24"/>
            <color indexed="81"/>
            <rFont val="MS P ゴシック"/>
            <family val="3"/>
            <charset val="128"/>
          </rPr>
          <t>=EXACT(A95:A101,B95:B101)</t>
        </r>
      </text>
    </comment>
    <comment ref="A122" authorId="0" shapeId="0" xr:uid="{EB0691A0-9629-4B13-91D6-D18E5F133ED4}">
      <text>
        <r>
          <rPr>
            <sz val="24"/>
            <color indexed="81"/>
            <rFont val="MS P ゴシック"/>
            <family val="3"/>
            <charset val="128"/>
          </rPr>
          <t>=UNIQUE(A117:E117,TRUE)</t>
        </r>
      </text>
    </comment>
    <comment ref="A148" authorId="0" shapeId="0" xr:uid="{473501BD-0AF7-45D2-82E6-7C4660052D01}">
      <text>
        <r>
          <rPr>
            <sz val="24"/>
            <color indexed="81"/>
            <rFont val="MS P ゴシック"/>
            <family val="3"/>
            <charset val="128"/>
          </rPr>
          <t>=TRANSPOSE(UNIQUE(A143:E143,TRUE))</t>
        </r>
      </text>
    </comment>
    <comment ref="C170" authorId="0" shapeId="0" xr:uid="{0F754EDB-746A-4AD1-BA16-FF953BA2EE2A}">
      <text>
        <r>
          <rPr>
            <sz val="24"/>
            <color indexed="81"/>
            <rFont val="MS P ゴシック"/>
            <family val="3"/>
            <charset val="128"/>
          </rPr>
          <t>=UNIQUE(FILTER(A170:A178,A170:A178&lt;&gt;""))</t>
        </r>
      </text>
    </comment>
    <comment ref="C191" authorId="0" shapeId="0" xr:uid="{1F392C21-D9B0-4E21-B225-9100B3D30BF3}">
      <text>
        <r>
          <rPr>
            <sz val="24"/>
            <color indexed="81"/>
            <rFont val="MS P ゴシック"/>
            <family val="3"/>
            <charset val="128"/>
          </rPr>
          <t>=UNIQUE(TOCOL(A191:A199,1))</t>
        </r>
      </text>
    </comment>
    <comment ref="A222" authorId="0" shapeId="0" xr:uid="{FFF9B34C-45AC-4B3E-B355-7E97B8E1384D}">
      <text>
        <r>
          <rPr>
            <sz val="24"/>
            <color indexed="81"/>
            <rFont val="MS P ゴシック"/>
            <family val="3"/>
            <charset val="128"/>
          </rPr>
          <t>=SORTBY(UNIQUE(A212:A217),COUNTIF(A212:A217,UNIQUE(A212:A217)),-1)</t>
        </r>
      </text>
    </comment>
    <comment ref="B222" authorId="0" shapeId="0" xr:uid="{A4677F5A-546A-4E6C-9C3E-94BB9FF7EA81}">
      <text>
        <r>
          <rPr>
            <sz val="24"/>
            <color indexed="81"/>
            <rFont val="MS P ゴシック"/>
            <family val="3"/>
            <charset val="128"/>
          </rPr>
          <t>=COUNTIF(A212:A217,A222#)</t>
        </r>
      </text>
    </comment>
    <comment ref="A252" authorId="0" shapeId="0" xr:uid="{96CE5793-3E97-472B-9DAF-023116E44973}">
      <text>
        <r>
          <rPr>
            <sz val="24"/>
            <color indexed="81"/>
            <rFont val="MS P ゴシック"/>
            <family val="3"/>
            <charset val="128"/>
          </rPr>
          <t>=UNIQUE(TOCOL(A245:C247))</t>
        </r>
      </text>
    </comment>
    <comment ref="A280" authorId="0" shapeId="0" xr:uid="{5A4DA945-03F1-43E9-B115-9216BAE424E6}">
      <text>
        <r>
          <rPr>
            <sz val="24"/>
            <color indexed="81"/>
            <rFont val="MS P ゴシック"/>
            <family val="3"/>
            <charset val="128"/>
          </rPr>
          <t>=UNIQUE(VSTACK(A273:A275,B273:B275,C273:C275))</t>
        </r>
      </text>
    </comment>
    <comment ref="A311" authorId="0" shapeId="0" xr:uid="{314FB27F-BB50-4561-A7B8-B9A69C416126}">
      <text>
        <r>
          <rPr>
            <sz val="24"/>
            <color indexed="81"/>
            <rFont val="MS P ゴシック"/>
            <family val="3"/>
            <charset val="128"/>
          </rPr>
          <t>=UNIQUE(FILTER(A300:A306,ISNUMBER(SEARCH("みかん",A300:A306))))</t>
        </r>
      </text>
    </comment>
    <comment ref="H321" authorId="0" shapeId="0" xr:uid="{A606215E-3E47-4A1A-863D-05D38CAA1005}">
      <text>
        <r>
          <rPr>
            <sz val="24"/>
            <color indexed="81"/>
            <rFont val="MS P ゴシック"/>
            <family val="3"/>
            <charset val="128"/>
          </rPr>
          <t>=SEARCH("みかん",A300:A306)</t>
        </r>
      </text>
    </comment>
    <comment ref="H330" authorId="0" shapeId="0" xr:uid="{3525B37E-F472-4743-8513-81D0A9CA9757}">
      <text>
        <r>
          <rPr>
            <sz val="24"/>
            <color indexed="81"/>
            <rFont val="MS P ゴシック"/>
            <family val="3"/>
            <charset val="128"/>
          </rPr>
          <t>=ISNUMBER(H321#)</t>
        </r>
      </text>
    </comment>
    <comment ref="H339" authorId="0" shapeId="0" xr:uid="{E6F6509A-EF90-4E66-BC42-55E39C589330}">
      <text>
        <r>
          <rPr>
            <sz val="24"/>
            <color indexed="81"/>
            <rFont val="MS P ゴシック"/>
            <family val="3"/>
            <charset val="128"/>
          </rPr>
          <t>=FILTER(A300:A306,H330#)</t>
        </r>
      </text>
    </comment>
    <comment ref="A360" authorId="0" shapeId="0" xr:uid="{472DA3F9-C713-4F11-B277-F346D14F2EC4}">
      <text>
        <r>
          <rPr>
            <sz val="24"/>
            <color indexed="81"/>
            <rFont val="MS P ゴシック"/>
            <family val="3"/>
            <charset val="128"/>
          </rPr>
          <t>=UNIQUE(A350:A355,FALSE,TRUE)</t>
        </r>
      </text>
    </comment>
    <comment ref="F389" authorId="0" shapeId="0" xr:uid="{FDA32107-775A-4560-8607-5C71CADCA6E9}">
      <text>
        <r>
          <rPr>
            <sz val="24"/>
            <color indexed="81"/>
            <rFont val="MS P ゴシック"/>
            <family val="3"/>
            <charset val="128"/>
          </rPr>
          <t>=UNIQUE(A389:A401)</t>
        </r>
      </text>
    </comment>
    <comment ref="D447" authorId="0" shapeId="0" xr:uid="{3B950526-1D01-4DD7-943F-7A0C88A0C83E}">
      <text>
        <r>
          <rPr>
            <sz val="24"/>
            <color indexed="81"/>
            <rFont val="MS P ゴシック"/>
            <family val="3"/>
            <charset val="128"/>
          </rPr>
          <t>=UNIQUE(FILTER(A447:A453,COUNTIF(A447:A453,A447:A453)&gt;1))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<sst xmlns="http://schemas.openxmlformats.org/spreadsheetml/2006/main" count="425" uniqueCount="242">
  <si>
    <t xml:space="preserve">UNIQUE関数_講習 </t>
    <phoneticPr fontId="3"/>
  </si>
  <si>
    <r>
      <rPr>
        <b/>
        <sz val="12"/>
        <color rgb="FFFF0000"/>
        <rFont val="メイリオ"/>
        <family val="3"/>
        <charset val="128"/>
      </rPr>
      <t>✏️</t>
    </r>
    <r>
      <rPr>
        <b/>
        <sz val="12"/>
        <color theme="1"/>
        <rFont val="メイリオ"/>
        <family val="3"/>
        <charset val="128"/>
      </rPr>
      <t xml:space="preserve"> 1.講習では黄色のセルに数式が入っています。</t>
    </r>
    <phoneticPr fontId="7"/>
  </si>
  <si>
    <t>1. UNIQUE関数（データの重複を自動で整理し、必要な情報だけを効率よく取り出す最適解関数）</t>
  </si>
  <si>
    <t>2. ① 基本の重複除去（1列・複数列）： 単一の列だけでなく、行単位での複数列（名前＋数値など）の重複も一瞬で削除し、正確な一覧・マスタを作成できます。</t>
    <phoneticPr fontId="3"/>
  </si>
  <si>
    <t>3. ② スピル展開と方向自在（横方向・TRANSPOSE）： 元データの増減に自動で追従し、第2引数（TRUE）やTRANSPOSE連携により、横方向の重複除去や縦横の方向変換も自在に行えます。</t>
    <phoneticPr fontId="3"/>
  </si>
  <si>
    <t>4. ③ データクレンジングと欠損・複数列統合（FILTER・TOCOL・VSTACK）： FILTERによる空白除去や条件絞り込み（SEARCH/ISNUMBER）、TOCOLやVSTACKによる複数列の1列化など、汚れのあるデータも綺麗に整列・統合できます。</t>
    <phoneticPr fontId="3"/>
  </si>
  <si>
    <t>5. ④ 高度な頻度分析とソート（SORTBY・COUNTIF）： COUNTIFで出現回数を数え、SORTBYと組み合わせることで「出現回数の多い順（売れ筋・頻度順）のユニーク一覧」を自動生成できます。</t>
    <phoneticPr fontId="3"/>
  </si>
  <si>
    <t>6. ⑤ 唯一値抽出とドロップダウン連携（exactly_once・入力規則）： 第3引数（TRUE）による「1回だけ出現したレアデータ・異常値」の抽出や、スピル演算子（#）およびExcel最新機能を活用した「自動更新される入力規則リスト」の構築が可能です。</t>
    <phoneticPr fontId="3"/>
  </si>
  <si>
    <t>7. ★ 到達目標： 手作業での確認・コピペ・目視（EXACT関数の重要性含む）に頼らない、名寄せ・マスタ整備・ドロップダウンリスト作成が自動で完結する実務最強の「重複整理・データクレンジングテクニック」が身につきます！</t>
    <phoneticPr fontId="3"/>
  </si>
  <si>
    <t>_________________________________________________________________________________________________________________</t>
    <phoneticPr fontId="7"/>
  </si>
  <si>
    <t>講習_1</t>
    <phoneticPr fontId="7"/>
  </si>
  <si>
    <t>次のリストから、重複を除いた商品名一覧をC列に作成しなさい。</t>
    <phoneticPr fontId="7"/>
  </si>
  <si>
    <t>A列に商品名（重複あり）が入力されています。</t>
  </si>
  <si>
    <t>回答</t>
    <phoneticPr fontId="3"/>
  </si>
  <si>
    <t>商品名</t>
  </si>
  <si>
    <t>重複なし商品名</t>
    <rPh sb="0" eb="2">
      <t>ジュウフク</t>
    </rPh>
    <phoneticPr fontId="7"/>
  </si>
  <si>
    <t>りんご</t>
  </si>
  <si>
    <t>みかん</t>
  </si>
  <si>
    <t>バナナ</t>
  </si>
  <si>
    <t>ぶどう</t>
  </si>
  <si>
    <t>キウイ</t>
  </si>
  <si>
    <t>メロン</t>
  </si>
  <si>
    <t>◆◇ 今回のポイント ◇◆</t>
    <phoneticPr fontId="3"/>
  </si>
  <si>
    <t>・UNIQUEの役割</t>
  </si>
  <si>
    <t>重複を除いた一覧を作成する関数</t>
  </si>
  <si>
    <t>・必要な引数</t>
  </si>
  <si>
    <t>範囲だけでOK（=UNIQUE(A列)）</t>
  </si>
  <si>
    <t>・スピルの特徴</t>
  </si>
  <si>
    <t>必要な行数だけ自動で下方向に展開される</t>
  </si>
  <si>
    <t>・並び順</t>
  </si>
  <si>
    <t>元データの出現順で並ぶ</t>
  </si>
  <si>
    <t>・実務での意味</t>
  </si>
  <si>
    <t>商品一覧・担当者一覧・分類一覧の作成に強い</t>
  </si>
  <si>
    <t xml:space="preserve"> ◆◇ UNIQUE 引数一覧 ◇◆</t>
    <phoneticPr fontId="7"/>
  </si>
  <si>
    <t>・第1引数（範囲）</t>
  </si>
  <si>
    <t>重複を取り除きたい範囲</t>
  </si>
  <si>
    <t>・第2引数（縦重複の判定）</t>
  </si>
  <si>
    <t>省略可。TRUEで縦方向の重複を判定（通常は省略）</t>
  </si>
  <si>
    <t>・第3引数（横重複の判定）</t>
  </si>
  <si>
    <t>省略可。TRUEで横方向の重複を判定（横の一覧を作るときに使用）</t>
  </si>
  <si>
    <t>講習_2</t>
    <phoneticPr fontId="7"/>
  </si>
  <si>
    <t>次のリストから、名前と数値の組み合わせが同じものを削除した一覧をD列に作成しなさい。</t>
    <phoneticPr fontId="7"/>
  </si>
  <si>
    <t>名前</t>
  </si>
  <si>
    <t>数値</t>
  </si>
  <si>
    <t>重複なし（名前＋数値）</t>
    <rPh sb="0" eb="2">
      <t>ジュウフク</t>
    </rPh>
    <rPh sb="5" eb="7">
      <t>ナマエ</t>
    </rPh>
    <rPh sb="8" eb="10">
      <t>スウチ</t>
    </rPh>
    <phoneticPr fontId="7"/>
  </si>
  <si>
    <t>田中</t>
  </si>
  <si>
    <t>中村</t>
  </si>
  <si>
    <t>伊藤</t>
  </si>
  <si>
    <t>久保田</t>
  </si>
  <si>
    <t>増田</t>
  </si>
  <si>
    <t>佐々木</t>
  </si>
  <si>
    <t>・複数列の扱い</t>
  </si>
  <si>
    <t>複数列をまとめてUNIQUEに渡すと行単位で重複判定される</t>
  </si>
  <si>
    <t>同じ行が重複している場合の削除に使える</t>
  </si>
  <si>
    <t>・行数一致</t>
  </si>
  <si>
    <t>複数列の行数は必ず揃える（スピル関数の基本原則）</t>
  </si>
  <si>
    <t>講習_3</t>
    <phoneticPr fontId="7"/>
  </si>
  <si>
    <t>次のリストから、名前と売上実績の組み合わせが同じものを削除し、</t>
    <phoneticPr fontId="7"/>
  </si>
  <si>
    <t>売上実績の多い順に並び替えた一覧をD列に作成しなさい。</t>
  </si>
  <si>
    <t>売上実績</t>
  </si>
  <si>
    <t>重複なし（名前＋売上実績・降順）</t>
  </si>
  <si>
    <t>小林</t>
  </si>
  <si>
    <t>松本</t>
  </si>
  <si>
    <t>・処理の流れ</t>
  </si>
  <si>
    <t>UNIQUEで重複除去 → SORTで並べ替え</t>
  </si>
  <si>
    <t>・並べ替え方法</t>
  </si>
  <si>
    <t>SORT(..., 2, -1) は「2列目を降順に並べる」</t>
  </si>
  <si>
    <t>売上ランキング・成績表・上位者一覧の作成に強い</t>
  </si>
  <si>
    <t>・構文の形</t>
  </si>
  <si>
    <t>=SORT(UNIQUE(範囲), 並べ替え列, 並べ替え方向)</t>
    <phoneticPr fontId="7"/>
  </si>
  <si>
    <r>
      <t xml:space="preserve"> </t>
    </r>
    <r>
      <rPr>
        <b/>
        <sz val="12"/>
        <color rgb="FFFF0000"/>
        <rFont val="メイリオ"/>
        <family val="3"/>
        <charset val="128"/>
      </rPr>
      <t>💡</t>
    </r>
    <r>
      <rPr>
        <b/>
        <sz val="12"/>
        <color theme="1"/>
        <rFont val="メイリオ"/>
        <family val="3"/>
        <charset val="128"/>
      </rPr>
      <t>コラム：データの不一致を調べるには？</t>
    </r>
    <rPh sb="11" eb="14">
      <t>フイッチ</t>
    </rPh>
    <rPh sb="15" eb="16">
      <t>シラ</t>
    </rPh>
    <phoneticPr fontId="7"/>
  </si>
  <si>
    <t>下のA列とB列を比較して、同じが確かめたい。　７行なら目視でいいね。</t>
    <rPh sb="0" eb="1">
      <t>シタ</t>
    </rPh>
    <rPh sb="3" eb="4">
      <t>レツ</t>
    </rPh>
    <rPh sb="6" eb="7">
      <t>レツ</t>
    </rPh>
    <rPh sb="8" eb="10">
      <t>ヒカク</t>
    </rPh>
    <rPh sb="13" eb="14">
      <t>オナ</t>
    </rPh>
    <rPh sb="16" eb="17">
      <t>タシ</t>
    </rPh>
    <rPh sb="24" eb="25">
      <t>ギョウ</t>
    </rPh>
    <rPh sb="27" eb="29">
      <t>モクシ</t>
    </rPh>
    <phoneticPr fontId="7"/>
  </si>
  <si>
    <t>最後の行同じでしょ！　目視では、「ダイエー＋全角空白」です</t>
    <rPh sb="0" eb="2">
      <t>サイゴ</t>
    </rPh>
    <rPh sb="3" eb="4">
      <t>ギョウ</t>
    </rPh>
    <rPh sb="4" eb="5">
      <t>オナ</t>
    </rPh>
    <rPh sb="11" eb="13">
      <t>モクシ</t>
    </rPh>
    <rPh sb="22" eb="24">
      <t>ゼンカク</t>
    </rPh>
    <rPh sb="24" eb="26">
      <t>クウハク</t>
    </rPh>
    <phoneticPr fontId="7"/>
  </si>
  <si>
    <t>これ１００行あったら、目視でやります？</t>
    <rPh sb="5" eb="6">
      <t>ギョウ</t>
    </rPh>
    <rPh sb="11" eb="13">
      <t>モクシ</t>
    </rPh>
    <phoneticPr fontId="7"/>
  </si>
  <si>
    <t>A列</t>
    <rPh sb="1" eb="2">
      <t>レツ</t>
    </rPh>
    <phoneticPr fontId="7"/>
  </si>
  <si>
    <t>B列</t>
    <rPh sb="1" eb="2">
      <t>レツ</t>
    </rPh>
    <phoneticPr fontId="7"/>
  </si>
  <si>
    <t>ダイエー</t>
    <phoneticPr fontId="7"/>
  </si>
  <si>
    <t>ﾀﾞｲｴｰ</t>
    <phoneticPr fontId="7"/>
  </si>
  <si>
    <t>Daiei</t>
    <phoneticPr fontId="7"/>
  </si>
  <si>
    <t>DAIEI</t>
    <phoneticPr fontId="7"/>
  </si>
  <si>
    <t>ダイエー　</t>
    <phoneticPr fontId="7"/>
  </si>
  <si>
    <t>・比較演算子「=」</t>
  </si>
  <si>
    <t>大文字小文字を区別しないため、Daiei と DAIEI は TRUE になる</t>
  </si>
  <si>
    <t>・EXACT関数</t>
  </si>
  <si>
    <t>大文字小文字・全角半角・空白の違いまで厳密に比較できる</t>
  </si>
  <si>
    <t>・全角空白の罠</t>
  </si>
  <si>
    <t>見た目では気づかないが、EXACT なら確実に検出できる</t>
  </si>
  <si>
    <t>マスタの突合、名寄せ、データクレンジングで必須</t>
  </si>
  <si>
    <t>・UNIQUEとの相性</t>
  </si>
  <si>
    <t>UNIQUE で抽出 → EXACT で照合という流れが強力</t>
  </si>
  <si>
    <t>・目視の限界</t>
  </si>
  <si>
    <t>100行・1000行では絶対に目視では判定できない</t>
  </si>
  <si>
    <t>講習_4</t>
    <rPh sb="0" eb="2">
      <t>コウシュウ</t>
    </rPh>
    <phoneticPr fontId="3"/>
  </si>
  <si>
    <t>横方向の重複を除いた商品名一覧を作成</t>
  </si>
  <si>
    <r>
      <t>横方向の重複を除いた商品名一覧を</t>
    </r>
    <r>
      <rPr>
        <b/>
        <u/>
        <sz val="12"/>
        <color theme="1"/>
        <rFont val="メイリオ"/>
        <family val="3"/>
        <charset val="128"/>
      </rPr>
      <t>横方向</t>
    </r>
    <r>
      <rPr>
        <b/>
        <sz val="12"/>
        <color theme="1"/>
        <rFont val="メイリオ"/>
        <family val="3"/>
        <charset val="128"/>
      </rPr>
      <t>に作成しなさい。</t>
    </r>
    <rPh sb="16" eb="19">
      <t>ヨコホウコウ</t>
    </rPh>
    <phoneticPr fontId="3"/>
  </si>
  <si>
    <t>商品名（重複あり）が横方向に入力されています。</t>
    <phoneticPr fontId="3"/>
  </si>
  <si>
    <t>商品名（横方向）</t>
  </si>
  <si>
    <t>商品名</t>
    <rPh sb="0" eb="2">
      <t>ショウヒン</t>
    </rPh>
    <rPh sb="2" eb="3">
      <t>メイ</t>
    </rPh>
    <phoneticPr fontId="3"/>
  </si>
  <si>
    <t>・横方向の重複判定は UNIQUE の第2引数 TRUE を使う</t>
    <phoneticPr fontId="3"/>
  </si>
  <si>
    <t>・横並びデータ（カテゴリ・担当者・タグ）の整理に強い</t>
  </si>
  <si>
    <t>・縦方向UNIQUEとは引数が異なるため、別機能として理解する</t>
  </si>
  <si>
    <t>・第1引数（範囲）　　　　　重複を取り除きたい範囲</t>
  </si>
  <si>
    <t>・第2引数（横方向の判定）　TRUEで横方向の重複判定（今回使用）</t>
  </si>
  <si>
    <t>・第3引数（exactly_once）　　出現回数1回（今回は未使用）</t>
    <rPh sb="23" eb="25">
      <t>カイスウ</t>
    </rPh>
    <rPh sb="26" eb="27">
      <t>カイ</t>
    </rPh>
    <phoneticPr fontId="3"/>
  </si>
  <si>
    <t>講習_５</t>
    <rPh sb="0" eb="2">
      <t>コウシュウ</t>
    </rPh>
    <phoneticPr fontId="3"/>
  </si>
  <si>
    <t>横方向の重複を除いた商品名一覧作成</t>
    <phoneticPr fontId="3"/>
  </si>
  <si>
    <r>
      <t>横方向の重複を除いた商品名一覧を縦</t>
    </r>
    <r>
      <rPr>
        <b/>
        <u/>
        <sz val="12"/>
        <color theme="1"/>
        <rFont val="メイリオ"/>
        <family val="3"/>
        <charset val="128"/>
      </rPr>
      <t>方向</t>
    </r>
    <r>
      <rPr>
        <b/>
        <sz val="12"/>
        <color theme="1"/>
        <rFont val="メイリオ"/>
        <family val="3"/>
        <charset val="128"/>
      </rPr>
      <t>に作成しなさい。</t>
    </r>
    <rPh sb="16" eb="19">
      <t>タテホウコウ</t>
    </rPh>
    <phoneticPr fontId="3"/>
  </si>
  <si>
    <t>・横方向の重複判定は UNIQUE の第2引数 TRUE を使う</t>
  </si>
  <si>
    <t>・UNIQUE は「元の方向」にスピルするため、横方向の結果になる</t>
  </si>
  <si>
    <t>・縦方向に整形したい場合は TRANSPOSE を組み合わせる</t>
  </si>
  <si>
    <t>講習_６</t>
    <rPh sb="0" eb="2">
      <t>コウシュウ</t>
    </rPh>
    <phoneticPr fontId="3"/>
  </si>
  <si>
    <t>空白を除いて重複なし商品名一覧,UNIQE×FILTER関数</t>
    <rPh sb="28" eb="30">
      <t>カンスウ</t>
    </rPh>
    <phoneticPr fontId="3"/>
  </si>
  <si>
    <t>A列に商品名が入力されていますが、空白セルが含まれています。</t>
  </si>
  <si>
    <t>空白を除いたうえで、重複なし一覧をC列に作成しなさい。</t>
    <phoneticPr fontId="3"/>
  </si>
  <si>
    <t>商品名（A列）</t>
  </si>
  <si>
    <t>商品名</t>
    <phoneticPr fontId="3"/>
  </si>
  <si>
    <t>・UNIQUEは空白も「1つの値」として残すため、空白除去が必要</t>
  </si>
  <si>
    <t>・FILTER(戻り範囲,対象範囲&lt;&gt;"") で空白を除いた範囲を作成する</t>
    <rPh sb="8" eb="9">
      <t>モド</t>
    </rPh>
    <rPh sb="10" eb="12">
      <t>ハンイ</t>
    </rPh>
    <rPh sb="13" eb="15">
      <t>タイショウ</t>
    </rPh>
    <rPh sb="15" eb="17">
      <t>ハンイ</t>
    </rPh>
    <phoneticPr fontId="3"/>
  </si>
  <si>
    <t>・その結果をUNIQUEに渡すことで、空白なしの重複なし一覧が作成できる</t>
  </si>
  <si>
    <t>・実務では「空白混じりのマスタ」「入力漏れのある名簿」で必ず使う</t>
  </si>
  <si>
    <t>・UNIQUE単体ではできない処理を、FILTERとの組み合わせで補完する</t>
  </si>
  <si>
    <t>講習_7</t>
    <rPh sb="0" eb="2">
      <t>コウシュウ</t>
    </rPh>
    <phoneticPr fontId="3"/>
  </si>
  <si>
    <t>空白を除いて重複なし商品名一覧,TOCOL×FILTER関数</t>
    <rPh sb="28" eb="30">
      <t>カンスウ</t>
    </rPh>
    <phoneticPr fontId="3"/>
  </si>
  <si>
    <t>・TOCOL(範囲, 1) で空白セルを除外しながら1列化する（第2引数「1」が空白無視オプション）</t>
  </si>
  <si>
    <t>・その結果を UNIQUE に渡すことで、「空白なし×重複なし」の一覧を一括で作成できる</t>
  </si>
  <si>
    <t>・FILTER(A列, A列&lt;&gt;"") でも同様の処理が可能だが、TOCOL(..., 1) の方がより簡潔に記述できる</t>
  </si>
  <si>
    <t>・実務では「入力漏れのある名簿」や「途中・末尾に空白が混ざるマスタ整理」で極めて有効</t>
  </si>
  <si>
    <t>講習_8　</t>
    <phoneticPr fontId="3"/>
  </si>
  <si>
    <t>商品名の重複なし一覧を作成し、出現回数の多い順に並べ替えなさい。</t>
  </si>
  <si>
    <t>A列に商品名が入力されています（重複あり）。</t>
  </si>
  <si>
    <t>重複なし商品名</t>
    <phoneticPr fontId="3"/>
  </si>
  <si>
    <t>出現回数</t>
    <rPh sb="0" eb="2">
      <t>シュツゲン</t>
    </rPh>
    <rPh sb="2" eb="4">
      <t>カイスウ</t>
    </rPh>
    <phoneticPr fontId="3"/>
  </si>
  <si>
    <t>・UNIQUEで重複なし一覧を作成する</t>
  </si>
  <si>
    <t>・COUNTIFで各商品が何回出現したかを数える</t>
  </si>
  <si>
    <t>・SORTBYで出現回数の多い順（降順）に並べ替える</t>
  </si>
  <si>
    <t>・SORTでは配列を並べ替え基準にできないため、SORTBYを使う</t>
  </si>
  <si>
    <t>・UNIQUE × COUNTIF × SORTBY の組み合わせで「頻度順のユニーク一覧」が作成できる</t>
  </si>
  <si>
    <t>・売れ筋商品や問い合わせ件数など、実務で頻度分析に必ず使う</t>
  </si>
  <si>
    <t>講習_9</t>
    <phoneticPr fontId="3"/>
  </si>
  <si>
    <t>複数列のデータをまとめて重複なし一覧を作成しなさい。</t>
    <phoneticPr fontId="3"/>
  </si>
  <si>
    <t>A列〜C列に商品名が入力されています（重複あり）。</t>
  </si>
  <si>
    <t>複数列をまとめて、重複なし一覧をD列に作成しなさい。</t>
  </si>
  <si>
    <t>商品名1</t>
    <phoneticPr fontId="3"/>
  </si>
  <si>
    <t>商品名2</t>
  </si>
  <si>
    <t>商品名3</t>
  </si>
  <si>
    <t>重複なし商品名（まとめた一覧）</t>
  </si>
  <si>
    <t>=UNIQUE(TOCOL(商品名一覧,1))</t>
    <phoneticPr fontId="3"/>
  </si>
  <si>
    <t>・複数列をまとめるには TOCOL を使う（縦方向に1列化）</t>
  </si>
  <si>
    <t>・TOCOL(範囲,1) で空白を除きながら1列に整形できる</t>
  </si>
  <si>
    <t>・UNIQUEは1列になったデータに対して重複除去を行う</t>
  </si>
  <si>
    <t>・複数列のマスタや複数担当者リストをまとめる実務で必ず使う</t>
  </si>
  <si>
    <t>・UNIQUE単体では複数列を扱えないため、TOCOLとの組み合わせが大堂</t>
  </si>
  <si>
    <t>講習_10</t>
    <phoneticPr fontId="3"/>
  </si>
  <si>
    <t>VSTAK関数を使用すること</t>
    <rPh sb="5" eb="7">
      <t>カンスウ</t>
    </rPh>
    <rPh sb="8" eb="10">
      <t>シヨウ</t>
    </rPh>
    <phoneticPr fontId="3"/>
  </si>
  <si>
    <t>・複数列をまとめるには VSTACK を使う方法もある</t>
  </si>
  <si>
    <t>・VSTACKは複数列を縦方向に連結できる（空白はそのまま残る）</t>
  </si>
  <si>
    <t>・TOCOLと違い「空白除去」は行わないため、空白が残る点に注意</t>
  </si>
  <si>
    <t>・複数列の名簿や複数担当者リストをまとめる実務でよく使う</t>
  </si>
  <si>
    <t>講習_11</t>
    <phoneticPr fontId="3"/>
  </si>
  <si>
    <t>条件を満たす商品名だけ重複なし一覧</t>
  </si>
  <si>
    <t>条件を満たす商品名だけを抽出し、重複なし一覧を作成しなさい。</t>
    <phoneticPr fontId="3"/>
  </si>
  <si>
    <t>みかんジュース</t>
  </si>
  <si>
    <t>みかん</t>
    <phoneticPr fontId="3"/>
  </si>
  <si>
    <t>みかんゼリー</t>
  </si>
  <si>
    <t>条件付き重複なし商品名（「みかん」を含む）</t>
    <phoneticPr fontId="3"/>
  </si>
  <si>
    <t>ヒント①</t>
    <phoneticPr fontId="3"/>
  </si>
  <si>
    <t>・FILTERで「条件を満たすデータだけ」を抽出する</t>
  </si>
  <si>
    <t>・SEARCH("みかん", 商品名一覧) で「みかんを含むか」を判定する</t>
  </si>
  <si>
    <t>・ISNUMBERで「検索結果が見つかった行だけ」をTRUEにする</t>
  </si>
  <si>
    <t>・UNIQUEで条件を満たすデータの重複を除く</t>
  </si>
  <si>
    <t>・条件付きユニークは名簿・商品マスタ・検索機能で実務的に必須</t>
  </si>
  <si>
    <t>ヒント②</t>
    <phoneticPr fontId="3"/>
  </si>
  <si>
    <t>ヒント③</t>
    <phoneticPr fontId="3"/>
  </si>
  <si>
    <t>講習_12</t>
    <phoneticPr fontId="3"/>
  </si>
  <si>
    <t>1回だけ出現した商品名だけを抽出</t>
  </si>
  <si>
    <t>A列の商品名のうち「1回だけ出現した商品名」だけを抽出しなさい。</t>
    <phoneticPr fontId="3"/>
  </si>
  <si>
    <t>A列には重複を含む商品名が入力されています。</t>
  </si>
  <si>
    <t>1回だけ出現した商品名</t>
  </si>
  <si>
    <r>
      <rPr>
        <b/>
        <sz val="12"/>
        <color rgb="FFFF0000"/>
        <rFont val="メイリオ"/>
        <family val="3"/>
        <charset val="128"/>
      </rPr>
      <t xml:space="preserve"> </t>
    </r>
    <r>
      <rPr>
        <b/>
        <sz val="12"/>
        <color theme="1"/>
        <rFont val="メイリオ"/>
        <family val="3"/>
        <charset val="128"/>
      </rPr>
      <t>UNIQUE(exactly_once) の正しいポイント</t>
    </r>
    <phoneticPr fontId="3"/>
  </si>
  <si>
    <t>・UNIQUEの第3引数 exactly_once を TRUE にすると「1回だけ出現した値」だけ抽出できる</t>
  </si>
  <si>
    <t>・exactly_once を使うときは、第2引数を空白またはFALSEにする（縦方向の判定）</t>
  </si>
  <si>
    <t>・第2引数をTRUEにすると「横方向の重複判定」になり、縦方向データではexactly_onceが正しく動作しない</t>
  </si>
  <si>
    <t>・そのため、exactly_onceを使う式は =UNIQUE(範囲, , TRUE) または =UNIQUE(範囲, FALSE, TRUE) が正しい</t>
  </si>
  <si>
    <t>・exactly_onceは「重複削除の代わりに使える」強力機能で、単発出現の値だけを抽出できる</t>
  </si>
  <si>
    <t>どんな時使う？</t>
    <rPh sb="3" eb="5">
      <t>トキツカ</t>
    </rPh>
    <phoneticPr fontId="3"/>
  </si>
  <si>
    <t>・単発でしか出てこない商品やIDを見つけたいとき</t>
  </si>
  <si>
    <t>　例：1つしか売れていない商品、1回しか使われていない部品</t>
  </si>
  <si>
    <t>・誤字や表記ゆれを検出したいとき</t>
  </si>
  <si>
    <t>　例：田中／田仲、tanaka／Tanaka などの入力ミスを見つける</t>
  </si>
  <si>
    <t>・マスタに存在しない値を見つけたいとき</t>
  </si>
  <si>
    <t>　例：商品マスタに登録されていない名称が1回だけ紛れ込むケース</t>
  </si>
  <si>
    <t>・異常値や例外値を抽出したいとき</t>
  </si>
  <si>
    <t>　例：通常は複数回出るはずのデータが1回しか出ていない場合の異常検知</t>
  </si>
  <si>
    <t>・重複削除の逆（重複していない値だけ抽出）をしたいとき</t>
  </si>
  <si>
    <t>　例：UNIQUEでは重複をまとめるが、exactly_onceは「重複していない値」だけを抽出できる</t>
  </si>
  <si>
    <t>講習_13</t>
    <phoneticPr fontId="3"/>
  </si>
  <si>
    <t>UNIQUE の入力リスト（入力規則）への活用　①</t>
    <phoneticPr fontId="3"/>
  </si>
  <si>
    <t>表にある名前より、黄色のセルに重複しないリストの入力規則を設定しなさい</t>
    <rPh sb="0" eb="1">
      <t>ヒョウ</t>
    </rPh>
    <rPh sb="4" eb="6">
      <t>ナマエ</t>
    </rPh>
    <rPh sb="9" eb="11">
      <t>キイロ</t>
    </rPh>
    <rPh sb="15" eb="17">
      <t>ジュウフク</t>
    </rPh>
    <rPh sb="24" eb="26">
      <t>ニュウリョク</t>
    </rPh>
    <rPh sb="26" eb="28">
      <t>キソク</t>
    </rPh>
    <rPh sb="29" eb="31">
      <t>セッテイ</t>
    </rPh>
    <phoneticPr fontId="3"/>
  </si>
  <si>
    <t>ステップ①ユニークリストの作成</t>
    <rPh sb="13" eb="15">
      <t>サクセイ</t>
    </rPh>
    <phoneticPr fontId="3"/>
  </si>
  <si>
    <t>名前</t>
    <rPh sb="0" eb="2">
      <t>ナマエ</t>
    </rPh>
    <phoneticPr fontId="7"/>
  </si>
  <si>
    <t>↓重複しない入力規則リスト</t>
    <rPh sb="1" eb="3">
      <t>ジュウフク</t>
    </rPh>
    <rPh sb="6" eb="8">
      <t>ニュウリョク</t>
    </rPh>
    <rPh sb="8" eb="10">
      <t>キソク</t>
    </rPh>
    <phoneticPr fontId="7"/>
  </si>
  <si>
    <t>田中</t>
    <rPh sb="0" eb="2">
      <t>タナカ</t>
    </rPh>
    <phoneticPr fontId="7"/>
  </si>
  <si>
    <t>鈴木</t>
  </si>
  <si>
    <t>佐々木</t>
    <rPh sb="0" eb="3">
      <t>ササキ</t>
    </rPh>
    <phoneticPr fontId="7"/>
  </si>
  <si>
    <t>山田</t>
  </si>
  <si>
    <t>中村</t>
    <rPh sb="0" eb="2">
      <t>ナカムラ</t>
    </rPh>
    <phoneticPr fontId="7"/>
  </si>
  <si>
    <t>桜井</t>
    <rPh sb="0" eb="2">
      <t>サクライ</t>
    </rPh>
    <phoneticPr fontId="7"/>
  </si>
  <si>
    <t>ステップ②：①で作成したセルをスピル演算子を使い元値に指定</t>
    <rPh sb="8" eb="10">
      <t>サクセイ</t>
    </rPh>
    <rPh sb="18" eb="21">
      <t>エンザンシ</t>
    </rPh>
    <rPh sb="22" eb="23">
      <t>ツカ</t>
    </rPh>
    <rPh sb="24" eb="26">
      <t>モトネ</t>
    </rPh>
    <rPh sb="27" eb="29">
      <t>シテイ</t>
    </rPh>
    <phoneticPr fontId="3"/>
  </si>
  <si>
    <t>小田原</t>
    <rPh sb="0" eb="3">
      <t>オダワラ</t>
    </rPh>
    <phoneticPr fontId="7"/>
  </si>
  <si>
    <t>・UNIQUEで重複しない名前一覧を作成する</t>
  </si>
  <si>
    <t>・入力規則（リスト）の元の値に「スピル範囲（#）」を指定する</t>
  </si>
  <si>
    <t>・元データが更新されると、入力リストも自動で更新される</t>
  </si>
  <si>
    <t>・商品名・担当者名・分類名など、マスタの自動更新に非常に強い</t>
  </si>
  <si>
    <t>講習_14</t>
    <phoneticPr fontId="3"/>
  </si>
  <si>
    <t>UNIQUE の入力リスト（入力規則）への活用　②</t>
    <phoneticPr fontId="3"/>
  </si>
  <si>
    <t>・講習12では UNIQUE で重複なしリストを作り、そのスピル結果を入力規則に指定した</t>
  </si>
  <si>
    <t>・しかし Excel は 2023年8月（バージョン 2308）以降、</t>
  </si>
  <si>
    <t>　入力規則の「元の値」に元データをそのまま指定するだけで、</t>
  </si>
  <si>
    <t>　重複のないリストが自動で表示されるようになった</t>
  </si>
  <si>
    <t>・つまり UNIQUE を使った事前処理が不要になり、</t>
  </si>
  <si>
    <t>　元データに重複があっても、ドロップダウンでは1つだけ表示される</t>
  </si>
  <si>
    <t>・Excel の進化により、入力リストの作成がよりシンプルになった</t>
  </si>
  <si>
    <t>講習_15</t>
    <phoneticPr fontId="3"/>
  </si>
  <si>
    <t>2回以上出現した商品名（重複データ）だけを抽出</t>
  </si>
  <si>
    <t>A列の商品名のうち「2回以上出現した商品名（重複しているデータ）」だけを抽出しなさい。</t>
  </si>
  <si>
    <t>回答</t>
    <rPh sb="0" eb="2">
      <t>カイトウ</t>
    </rPh>
    <phoneticPr fontId="3"/>
  </si>
  <si>
    <t>２回以上出現商品</t>
    <rPh sb="1" eb="2">
      <t>カイ</t>
    </rPh>
    <rPh sb="2" eb="4">
      <t>イジョウ</t>
    </rPh>
    <rPh sb="4" eb="6">
      <t>シュツゲン</t>
    </rPh>
    <rPh sb="6" eb="8">
      <t>ショウヒン</t>
    </rPh>
    <phoneticPr fontId="3"/>
  </si>
  <si>
    <t>パイナップル</t>
    <phoneticPr fontId="3"/>
  </si>
  <si>
    <t xml:space="preserve"> 重複データ抽出（COUNTIF × FILTER × UNIQUE）のポイント</t>
    <phoneticPr fontId="3"/>
  </si>
  <si>
    <t>・UNIQUE の exactly_once（第3引数）は「1回だけ出現した値」しか抽出できません。</t>
  </si>
  <si>
    <t>・そのため「2回以上出現した値」を出すには、COUNTIF と FILTER を組み合わせます。</t>
  </si>
  <si>
    <t>・【手順1】COUNTIF(A列, A列) &gt; 1 で「2回以上出ている行」を判定する</t>
  </si>
  <si>
    <t>・【手順2】FILTER(A列, COUNTIF(A列, A列) &gt; 1) で重複しているデータだけを切り出す</t>
  </si>
  <si>
    <t>・【手順3】最後に UNIQUE で囲み、重複した結果を1つずつにまとめる</t>
  </si>
  <si>
    <t>・数式例：=UNIQUE(FILTER(A列, COUNTIF(A列, A列) &gt; 1))</t>
  </si>
  <si>
    <t>どんな時使う？</t>
  </si>
  <si>
    <t>・重複登録された誤データ・二重計上のチェック</t>
  </si>
  <si>
    <t xml:space="preserve"> 例：本来1回しか登録されないはずの会員IDや伝票番号の二重登録検出</t>
  </si>
  <si>
    <t>・リピート顧客や売れ筋商品の抽出</t>
  </si>
  <si>
    <t xml:space="preserve"> 例：複数回購入しているお得意様リストの抽出</t>
  </si>
  <si>
    <t>・名寄せ・データ監査（クレンジング）</t>
  </si>
  <si>
    <t xml:space="preserve"> 例：データ入力作業で「誤って複数回入力された項目」だけを特定して修正する時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</si>
</sst>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>
    <font>
      <sz val="12"/>
      <color theme="1"/>
      <name val="Arial"/>
      <family val="2"/>
      <charset val="128"/>
    </font>
    <font>
      <b/>
      <sz val="12"/>
      <color theme="1"/>
      <name val="Arial"/>
      <family val="2"/>
      <charset val="128"/>
    </font>
    <font>
      <b/>
      <u/>
      <sz val="14"/>
      <color rgb="FF1F1F1F"/>
      <name val="メイリオ"/>
      <family val="3"/>
      <charset val="128"/>
    </font>
    <font>
      <sz val="6"/>
      <name val="Arial"/>
      <family val="2"/>
      <charset val="128"/>
    </font>
    <font>
      <sz val="11"/>
      <color theme="1"/>
      <name val="游ゴシック"/>
      <family val="2"/>
      <charset val="128"/>
      <scheme val="minor"/>
    </font>
    <font>
      <b/>
      <sz val="12"/>
      <color theme="1"/>
      <name val="メイリオ"/>
      <family val="3"/>
      <charset val="128"/>
    </font>
    <font>
      <b/>
      <sz val="12"/>
      <color rgb="FFFF0000"/>
      <name val="メイリオ"/>
      <family val="3"/>
      <charset val="128"/>
    </font>
    <font>
      <sz val="6"/>
      <name val="游ゴシック"/>
      <family val="2"/>
      <charset val="128"/>
      <scheme val="minor"/>
    </font>
    <font>
      <b/>
      <sz val="12"/>
      <color rgb="FF1F1F1F"/>
      <name val="Arial"/>
      <family val="2"/>
    </font>
    <font>
      <b/>
      <sz val="12"/>
      <color rgb="FF1F1F1F"/>
      <name val="メイリオ"/>
      <family val="3"/>
      <charset val="128"/>
    </font>
    <font>
      <b/>
      <u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vertical="center" readingOrder="1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0" applyFont="1" applyAlignment="1">
      <alignment vertical="center" readingOrder="1"/>
    </xf>
    <xf numFmtId="0" fontId="1" fillId="0" borderId="0" xfId="0" applyFont="1" applyAlignment="1">
      <alignment vertical="center" readingOrder="1"/>
    </xf>
    <xf numFmtId="0" fontId="9" fillId="0" borderId="0" xfId="0" applyFont="1" applyAlignment="1">
      <alignment horizontal="left" vertical="center" indent="1" readingOrder="1"/>
    </xf>
    <xf numFmtId="0" fontId="5" fillId="0" borderId="1" xfId="1" applyFont="1" applyBorder="1" applyAlignment="1">
      <alignment horizontal="center" vertical="center"/>
    </xf>
    <xf numFmtId="0" fontId="5" fillId="2" borderId="2" xfId="1" applyFont="1" applyFill="1" applyBorder="1">
      <alignment vertical="center"/>
    </xf>
    <xf numFmtId="0" fontId="5" fillId="0" borderId="3" xfId="1" applyFont="1" applyBorder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1" xfId="1" applyFont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>
      <alignment vertical="center"/>
    </xf>
    <xf numFmtId="0" fontId="5" fillId="2" borderId="2" xfId="1" applyFont="1" applyFill="1" applyBorder="1" applyAlignment="1">
      <alignment horizontal="left" vertical="center"/>
    </xf>
    <xf numFmtId="0" fontId="5" fillId="0" borderId="0" xfId="1" quotePrefix="1" applyFont="1">
      <alignment vertical="center"/>
    </xf>
    <xf numFmtId="0" fontId="5" fillId="2" borderId="0" xfId="1" applyFont="1" applyFill="1">
      <alignment vertical="center"/>
    </xf>
    <xf numFmtId="0" fontId="5" fillId="0" borderId="4" xfId="1" applyFont="1" applyBorder="1">
      <alignment vertical="center"/>
    </xf>
    <xf numFmtId="0" fontId="5" fillId="0" borderId="0" xfId="0" applyFont="1">
      <alignment vertical="center"/>
    </xf>
    <xf numFmtId="0" fontId="5" fillId="2" borderId="5" xfId="1" applyFont="1" applyFill="1" applyBorder="1">
      <alignment vertical="center"/>
    </xf>
    <xf numFmtId="0" fontId="5" fillId="0" borderId="6" xfId="1" applyFont="1" applyBorder="1">
      <alignment vertical="center"/>
    </xf>
    <xf numFmtId="0" fontId="5" fillId="0" borderId="0" xfId="1" quotePrefix="1" applyFont="1" applyAlignment="1">
      <alignment horizontal="left" vertical="center" indent="1"/>
    </xf>
    <xf numFmtId="0" fontId="5" fillId="2" borderId="3" xfId="1" applyFont="1" applyFill="1" applyBorder="1">
      <alignment vertical="center"/>
    </xf>
    <xf numFmtId="0" fontId="5" fillId="0" borderId="5" xfId="1" applyFont="1" applyBorder="1">
      <alignment vertical="center"/>
    </xf>
    <xf numFmtId="0" fontId="5" fillId="0" borderId="0" xfId="1" applyFont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8" xfId="1" applyFont="1" applyFill="1" applyBorder="1">
      <alignment vertical="center"/>
    </xf>
  </cellXfs>
  <cellStyles count="2">
    <cellStyle name="標準" xfId="0" builtinId="0"/>
    <cellStyle name="標準 2" xfId="1" xr:uid="{F3D7A203-48DF-4397-BC00-91729E66EC9A}"/>
  </cellStyles>
  <dxfs count="0"/>
  <tableStyles count="1" defaultTableStyle="TableStyleMedium2" defaultPivotStyle="PivotStyleLight16">
    <tableStyle name="Invisible" pivot="0" table="0" count="0" xr9:uid="{3E9C3A0F-006B-46B3-86EB-065BE5CFC33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139701</xdr:colOff>
      <xdr:row>418</xdr:row>
      <xdr:rowOff>95250</xdr:rowOff>
    </xdr:from>
    <xdr:to>
      <xdr:col>8</xdr:col>
      <xdr:colOff>531843</xdr:colOff>
      <xdr:row>429</xdr:row>
      <xdr:rowOff>209550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1D32CF9B-A7C4-403B-AD0A-33F02BA1E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95951" y="101041200"/>
          <a:ext cx="3725892" cy="278130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397</xdr:row>
      <xdr:rowOff>12700</xdr:rowOff>
    </xdr:from>
    <xdr:to>
      <xdr:col>8</xdr:col>
      <xdr:colOff>95422</xdr:colOff>
      <xdr:row>407</xdr:row>
      <xdr:rowOff>44576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A7CC07D-DFAD-40A7-B414-02ABFFDA5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632450" y="95891350"/>
          <a:ext cx="3352972" cy="24448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230AB-53CD-4154-9733-85212B7C6CE6}">
  <sheetPr>
    <tabColor theme="1"/>
  </sheetPr>
  <dimension ref="A1:N473"/>
  <sheetViews>
    <sheetView showGridLines="0" tabSelected="1" workbookViewId="0"/>
  </sheetViews>
  <sheetFormatPr defaultRowHeight="19"/>
  <cols>
    <col min="1" max="16" width="13.4609375" style="2" customWidth="1"/>
    <col min="17" max="16384" width="9.23046875" style="2"/>
  </cols>
  <sheetData>
    <row r="1" spans="1:14" ht="22.5">
      <c r="A1" s="1" t="s">
        <v>0</v>
      </c>
      <c r="D1" s="3"/>
      <c r="F1" s="2" t="s">
        <v>1</v>
      </c>
      <c r="N1" s="4"/>
    </row>
    <row r="2" spans="1:14">
      <c r="N2" s="5"/>
    </row>
    <row r="3" spans="1:14">
      <c r="A3" s="6" t="s">
        <v>2</v>
      </c>
      <c r="N3" s="4"/>
    </row>
    <row r="4" spans="1:14">
      <c r="A4" s="6" t="s">
        <v>3</v>
      </c>
      <c r="N4" s="5"/>
    </row>
    <row r="5" spans="1:14">
      <c r="A5" s="6" t="s">
        <v>4</v>
      </c>
    </row>
    <row r="6" spans="1:14">
      <c r="A6" s="6" t="s">
        <v>5</v>
      </c>
    </row>
    <row r="7" spans="1:14">
      <c r="A7" s="6" t="s">
        <v>6</v>
      </c>
    </row>
    <row r="8" spans="1:14">
      <c r="A8" s="6" t="s">
        <v>7</v>
      </c>
    </row>
    <row r="9" spans="1:14">
      <c r="A9" s="6" t="s">
        <v>8</v>
      </c>
    </row>
    <row r="10" spans="1:14">
      <c r="A10" s="2" t="s">
        <v>9</v>
      </c>
    </row>
    <row r="11" spans="1:14">
      <c r="A11" s="2" t="s">
        <v>10</v>
      </c>
      <c r="B11" s="2" t="s">
        <v>11</v>
      </c>
    </row>
    <row r="12" spans="1:14">
      <c r="A12" s="2" t="s">
        <v>12</v>
      </c>
    </row>
    <row r="14" spans="1:14">
      <c r="C14" s="2" t="str">
        <f ca="1">_xlfn.FORMULATEXT(C17)</f>
        <v>=UNIQUE(A17:A26)</v>
      </c>
    </row>
    <row r="15" spans="1:14">
      <c r="C15" s="3" t="s">
        <v>13</v>
      </c>
    </row>
    <row r="16" spans="1:14">
      <c r="A16" s="7" t="s">
        <v>14</v>
      </c>
      <c r="C16" s="7" t="s">
        <v>15</v>
      </c>
      <c r="N16" s="4"/>
    </row>
    <row r="17" spans="1:3">
      <c r="A17" s="7" t="s">
        <v>16</v>
      </c>
      <c r="C17" s="8" t="str" cm="1">
        <f t="array" ref="C17:C22">_xlfn.UNIQUE(A17:A26)</f>
        <v>りんご</v>
      </c>
    </row>
    <row r="18" spans="1:3">
      <c r="A18" s="7" t="s">
        <v>17</v>
      </c>
      <c r="C18" s="9" t="str">
        <v>みかん</v>
      </c>
    </row>
    <row r="19" spans="1:3">
      <c r="A19" s="7" t="s">
        <v>18</v>
      </c>
      <c r="C19" s="9" t="str">
        <v>バナナ</v>
      </c>
    </row>
    <row r="20" spans="1:3">
      <c r="A20" s="7" t="s">
        <v>16</v>
      </c>
      <c r="C20" s="9" t="str">
        <v>ぶどう</v>
      </c>
    </row>
    <row r="21" spans="1:3">
      <c r="A21" s="7" t="s">
        <v>19</v>
      </c>
      <c r="C21" s="9" t="str">
        <v>キウイ</v>
      </c>
    </row>
    <row r="22" spans="1:3">
      <c r="A22" s="7" t="s">
        <v>18</v>
      </c>
      <c r="C22" s="9" t="str">
        <v>メロン</v>
      </c>
    </row>
    <row r="23" spans="1:3">
      <c r="A23" s="7" t="s">
        <v>17</v>
      </c>
    </row>
    <row r="24" spans="1:3">
      <c r="A24" s="7" t="s">
        <v>20</v>
      </c>
    </row>
    <row r="25" spans="1:3">
      <c r="A25" s="7" t="s">
        <v>16</v>
      </c>
    </row>
    <row r="26" spans="1:3">
      <c r="A26" s="7" t="s">
        <v>21</v>
      </c>
    </row>
    <row r="28" spans="1:3">
      <c r="A28" s="10" t="s">
        <v>22</v>
      </c>
    </row>
    <row r="29" spans="1:3">
      <c r="A29" s="10" t="s">
        <v>23</v>
      </c>
      <c r="C29" s="2" t="s">
        <v>24</v>
      </c>
    </row>
    <row r="30" spans="1:3">
      <c r="A30" s="10" t="s">
        <v>25</v>
      </c>
      <c r="C30" s="2" t="s">
        <v>26</v>
      </c>
    </row>
    <row r="31" spans="1:3">
      <c r="A31" s="10" t="s">
        <v>27</v>
      </c>
      <c r="C31" s="2" t="s">
        <v>28</v>
      </c>
    </row>
    <row r="32" spans="1:3">
      <c r="A32" s="10" t="s">
        <v>29</v>
      </c>
      <c r="C32" s="2" t="s">
        <v>30</v>
      </c>
    </row>
    <row r="33" spans="1:6">
      <c r="A33" s="10" t="s">
        <v>31</v>
      </c>
      <c r="C33" s="2" t="s">
        <v>32</v>
      </c>
    </row>
    <row r="35" spans="1:6">
      <c r="A35" s="2" t="s">
        <v>33</v>
      </c>
    </row>
    <row r="36" spans="1:6">
      <c r="A36" s="10" t="s">
        <v>34</v>
      </c>
      <c r="C36" s="2" t="s">
        <v>35</v>
      </c>
    </row>
    <row r="37" spans="1:6">
      <c r="A37" s="10" t="s">
        <v>36</v>
      </c>
      <c r="C37" s="2" t="s">
        <v>37</v>
      </c>
    </row>
    <row r="38" spans="1:6">
      <c r="A38" s="10" t="s">
        <v>38</v>
      </c>
      <c r="C38" s="2" t="s">
        <v>39</v>
      </c>
    </row>
    <row r="40" spans="1:6">
      <c r="A40" s="2" t="s">
        <v>9</v>
      </c>
    </row>
    <row r="42" spans="1:6">
      <c r="A42" s="2" t="s">
        <v>40</v>
      </c>
      <c r="B42" s="2" t="s">
        <v>41</v>
      </c>
    </row>
    <row r="44" spans="1:6">
      <c r="D44" s="2" t="str">
        <f ca="1">_xlfn.FORMULATEXT(D47)</f>
        <v>=UNIQUE(A47:B56)</v>
      </c>
    </row>
    <row r="45" spans="1:6">
      <c r="D45" s="3" t="s">
        <v>13</v>
      </c>
    </row>
    <row r="46" spans="1:6">
      <c r="A46" s="7" t="s">
        <v>42</v>
      </c>
      <c r="B46" s="7" t="s">
        <v>43</v>
      </c>
      <c r="D46" s="11" t="s">
        <v>44</v>
      </c>
      <c r="E46" s="7"/>
      <c r="F46" s="12"/>
    </row>
    <row r="47" spans="1:6">
      <c r="A47" s="7" t="s">
        <v>45</v>
      </c>
      <c r="B47" s="7">
        <v>100</v>
      </c>
      <c r="D47" s="13" t="str" cm="1">
        <f t="array" ref="D47:E54">_xlfn.UNIQUE(A47:B56)</f>
        <v>田中</v>
      </c>
      <c r="E47" s="14">
        <v>100</v>
      </c>
    </row>
    <row r="48" spans="1:6">
      <c r="A48" s="7" t="s">
        <v>46</v>
      </c>
      <c r="B48" s="7">
        <v>200</v>
      </c>
      <c r="D48" s="15" t="str">
        <v>中村</v>
      </c>
      <c r="E48" s="15">
        <v>200</v>
      </c>
    </row>
    <row r="49" spans="1:5">
      <c r="A49" s="7" t="s">
        <v>47</v>
      </c>
      <c r="B49" s="7">
        <v>300</v>
      </c>
      <c r="D49" s="15" t="str">
        <v>伊藤</v>
      </c>
      <c r="E49" s="15">
        <v>300</v>
      </c>
    </row>
    <row r="50" spans="1:5">
      <c r="A50" s="7" t="s">
        <v>45</v>
      </c>
      <c r="B50" s="7">
        <v>100</v>
      </c>
      <c r="D50" s="15" t="str">
        <v>久保田</v>
      </c>
      <c r="E50" s="15">
        <v>400</v>
      </c>
    </row>
    <row r="51" spans="1:5">
      <c r="A51" s="7" t="s">
        <v>46</v>
      </c>
      <c r="B51" s="7">
        <v>200</v>
      </c>
      <c r="D51" s="15" t="str">
        <v>伊藤</v>
      </c>
      <c r="E51" s="15">
        <v>500</v>
      </c>
    </row>
    <row r="52" spans="1:5">
      <c r="A52" s="7" t="s">
        <v>48</v>
      </c>
      <c r="B52" s="7">
        <v>400</v>
      </c>
      <c r="D52" s="15" t="str">
        <v>増田</v>
      </c>
      <c r="E52" s="15">
        <v>700</v>
      </c>
    </row>
    <row r="53" spans="1:5">
      <c r="A53" s="7" t="s">
        <v>47</v>
      </c>
      <c r="B53" s="7">
        <v>500</v>
      </c>
      <c r="D53" s="15" t="str">
        <v>中村</v>
      </c>
      <c r="E53" s="15">
        <v>300</v>
      </c>
    </row>
    <row r="54" spans="1:5">
      <c r="A54" s="7" t="s">
        <v>49</v>
      </c>
      <c r="B54" s="7">
        <v>700</v>
      </c>
      <c r="D54" s="15" t="str">
        <v>佐々木</v>
      </c>
      <c r="E54" s="15">
        <v>1000</v>
      </c>
    </row>
    <row r="55" spans="1:5">
      <c r="A55" s="7" t="s">
        <v>46</v>
      </c>
      <c r="B55" s="7">
        <v>300</v>
      </c>
    </row>
    <row r="56" spans="1:5">
      <c r="A56" s="7" t="s">
        <v>50</v>
      </c>
      <c r="B56" s="7">
        <v>1000</v>
      </c>
    </row>
    <row r="58" spans="1:5">
      <c r="A58" s="10" t="s">
        <v>22</v>
      </c>
    </row>
    <row r="59" spans="1:5">
      <c r="A59" s="10" t="s">
        <v>51</v>
      </c>
      <c r="C59" s="2" t="s">
        <v>52</v>
      </c>
    </row>
    <row r="60" spans="1:5">
      <c r="A60" s="10" t="s">
        <v>31</v>
      </c>
      <c r="C60" s="2" t="s">
        <v>53</v>
      </c>
    </row>
    <row r="61" spans="1:5">
      <c r="A61" s="10" t="s">
        <v>54</v>
      </c>
      <c r="C61" s="2" t="s">
        <v>55</v>
      </c>
    </row>
    <row r="63" spans="1:5">
      <c r="A63" s="2" t="s">
        <v>9</v>
      </c>
    </row>
    <row r="65" spans="1:5">
      <c r="A65" s="2" t="s">
        <v>56</v>
      </c>
      <c r="B65" s="2" t="s">
        <v>57</v>
      </c>
    </row>
    <row r="66" spans="1:5">
      <c r="B66" s="2" t="s">
        <v>58</v>
      </c>
    </row>
    <row r="68" spans="1:5">
      <c r="D68" s="2" t="str">
        <f ca="1">_xlfn.FORMULATEXT(D71)</f>
        <v>=SORT(UNIQUE(A71:B82),2,-1)</v>
      </c>
    </row>
    <row r="69" spans="1:5">
      <c r="D69" s="3" t="s">
        <v>13</v>
      </c>
    </row>
    <row r="70" spans="1:5">
      <c r="A70" s="7" t="s">
        <v>42</v>
      </c>
      <c r="B70" s="7" t="s">
        <v>59</v>
      </c>
      <c r="D70" s="16" t="s">
        <v>60</v>
      </c>
      <c r="E70" s="16"/>
    </row>
    <row r="71" spans="1:5">
      <c r="A71" s="7" t="s">
        <v>45</v>
      </c>
      <c r="B71" s="7">
        <v>100</v>
      </c>
      <c r="D71" s="17" t="str" cm="1">
        <f t="array" ref="D71:E79">_xlfn._xlws.SORT(_xlfn.UNIQUE(A71:B82),2,-1)</f>
        <v>小林</v>
      </c>
      <c r="E71" s="14">
        <v>9999</v>
      </c>
    </row>
    <row r="72" spans="1:5">
      <c r="A72" s="7" t="s">
        <v>61</v>
      </c>
      <c r="B72" s="7">
        <v>9999</v>
      </c>
      <c r="D72" s="15" t="str">
        <v>中村</v>
      </c>
      <c r="E72" s="15">
        <v>8888</v>
      </c>
    </row>
    <row r="73" spans="1:5">
      <c r="A73" s="7" t="s">
        <v>46</v>
      </c>
      <c r="B73" s="7">
        <v>8888</v>
      </c>
      <c r="D73" s="15" t="str">
        <v>松本</v>
      </c>
      <c r="E73" s="15">
        <v>7777</v>
      </c>
    </row>
    <row r="74" spans="1:5">
      <c r="A74" s="7" t="s">
        <v>46</v>
      </c>
      <c r="B74" s="7">
        <v>200</v>
      </c>
      <c r="D74" s="15" t="str">
        <v>佐々木</v>
      </c>
      <c r="E74" s="15">
        <v>1000</v>
      </c>
    </row>
    <row r="75" spans="1:5">
      <c r="A75" s="7" t="s">
        <v>47</v>
      </c>
      <c r="B75" s="7">
        <v>300</v>
      </c>
      <c r="D75" s="15" t="str">
        <v>増田</v>
      </c>
      <c r="E75" s="15">
        <v>700</v>
      </c>
    </row>
    <row r="76" spans="1:5">
      <c r="A76" s="7" t="s">
        <v>62</v>
      </c>
      <c r="B76" s="7">
        <v>7777</v>
      </c>
      <c r="D76" s="15" t="str">
        <v>久保田</v>
      </c>
      <c r="E76" s="15">
        <v>400</v>
      </c>
    </row>
    <row r="77" spans="1:5">
      <c r="A77" s="7" t="s">
        <v>45</v>
      </c>
      <c r="B77" s="7">
        <v>100</v>
      </c>
      <c r="D77" s="15" t="str">
        <v>伊藤</v>
      </c>
      <c r="E77" s="15">
        <v>300</v>
      </c>
    </row>
    <row r="78" spans="1:5">
      <c r="A78" s="7" t="s">
        <v>46</v>
      </c>
      <c r="B78" s="7">
        <v>200</v>
      </c>
      <c r="D78" s="15" t="str">
        <v>中村</v>
      </c>
      <c r="E78" s="15">
        <v>200</v>
      </c>
    </row>
    <row r="79" spans="1:5">
      <c r="A79" s="7" t="s">
        <v>48</v>
      </c>
      <c r="B79" s="7">
        <v>400</v>
      </c>
      <c r="D79" s="15" t="str">
        <v>田中</v>
      </c>
      <c r="E79" s="15">
        <v>100</v>
      </c>
    </row>
    <row r="80" spans="1:5">
      <c r="A80" s="7" t="s">
        <v>47</v>
      </c>
      <c r="B80" s="7">
        <v>300</v>
      </c>
    </row>
    <row r="81" spans="1:6">
      <c r="A81" s="7" t="s">
        <v>49</v>
      </c>
      <c r="B81" s="7">
        <v>700</v>
      </c>
    </row>
    <row r="82" spans="1:6">
      <c r="A82" s="7" t="s">
        <v>50</v>
      </c>
      <c r="B82" s="7">
        <v>1000</v>
      </c>
    </row>
    <row r="84" spans="1:6">
      <c r="A84" s="10" t="s">
        <v>22</v>
      </c>
    </row>
    <row r="85" spans="1:6">
      <c r="A85" s="10" t="s">
        <v>63</v>
      </c>
      <c r="C85" s="2" t="s">
        <v>64</v>
      </c>
    </row>
    <row r="86" spans="1:6">
      <c r="A86" s="10" t="s">
        <v>65</v>
      </c>
      <c r="C86" s="2" t="s">
        <v>66</v>
      </c>
    </row>
    <row r="87" spans="1:6">
      <c r="A87" s="10" t="s">
        <v>31</v>
      </c>
      <c r="C87" s="2" t="s">
        <v>67</v>
      </c>
    </row>
    <row r="88" spans="1:6">
      <c r="A88" s="10" t="s">
        <v>68</v>
      </c>
      <c r="C88" s="18" t="s">
        <v>69</v>
      </c>
    </row>
    <row r="89" spans="1:6">
      <c r="A89" s="2" t="s">
        <v>9</v>
      </c>
    </row>
    <row r="90" spans="1:6">
      <c r="A90" s="2" t="s">
        <v>70</v>
      </c>
    </row>
    <row r="91" spans="1:6">
      <c r="A91" s="2" t="s">
        <v>71</v>
      </c>
      <c r="F91" s="2" t="s">
        <v>72</v>
      </c>
    </row>
    <row r="92" spans="1:6">
      <c r="A92" s="2" t="s">
        <v>73</v>
      </c>
    </row>
    <row r="94" spans="1:6">
      <c r="A94" s="2" t="s">
        <v>74</v>
      </c>
      <c r="B94" s="2" t="s">
        <v>75</v>
      </c>
      <c r="C94" s="2" t="str">
        <f ca="1">_xlfn.FORMULATEXT(C95)</f>
        <v>=EXACT(A95:A101,B95:B101)</v>
      </c>
    </row>
    <row r="95" spans="1:6">
      <c r="A95" s="2" t="s">
        <v>76</v>
      </c>
      <c r="B95" s="2" t="s">
        <v>76</v>
      </c>
      <c r="C95" s="19" t="b" cm="1">
        <f t="array" ref="C95:C101">EXACT(A95:A101,B95:B101)</f>
        <v>1</v>
      </c>
    </row>
    <row r="96" spans="1:6">
      <c r="A96" s="2" t="s">
        <v>77</v>
      </c>
      <c r="B96" s="2" t="s">
        <v>76</v>
      </c>
      <c r="C96" s="2" t="b">
        <v>0</v>
      </c>
    </row>
    <row r="97" spans="1:3">
      <c r="A97" s="2" t="s">
        <v>77</v>
      </c>
      <c r="B97" s="2" t="s">
        <v>77</v>
      </c>
      <c r="C97" s="2" t="b">
        <v>1</v>
      </c>
    </row>
    <row r="98" spans="1:3">
      <c r="A98" s="2" t="s">
        <v>78</v>
      </c>
      <c r="B98" s="2" t="s">
        <v>78</v>
      </c>
      <c r="C98" s="2" t="b">
        <v>1</v>
      </c>
    </row>
    <row r="99" spans="1:3">
      <c r="A99" s="2" t="s">
        <v>79</v>
      </c>
      <c r="B99" s="2" t="s">
        <v>79</v>
      </c>
      <c r="C99" s="2" t="b">
        <v>1</v>
      </c>
    </row>
    <row r="100" spans="1:3" ht="19.5" thickBot="1">
      <c r="A100" s="2" t="s">
        <v>78</v>
      </c>
      <c r="B100" s="2" t="s">
        <v>79</v>
      </c>
      <c r="C100" s="2" t="b">
        <v>0</v>
      </c>
    </row>
    <row r="101" spans="1:3" ht="20" thickTop="1" thickBot="1">
      <c r="A101" s="2" t="s">
        <v>76</v>
      </c>
      <c r="B101" s="20" t="s">
        <v>80</v>
      </c>
      <c r="C101" s="2" t="b">
        <v>0</v>
      </c>
    </row>
    <row r="102" spans="1:3" ht="19.5" thickTop="1"/>
    <row r="103" spans="1:3">
      <c r="A103" s="10" t="s">
        <v>22</v>
      </c>
    </row>
    <row r="104" spans="1:3">
      <c r="A104" s="2" t="s">
        <v>81</v>
      </c>
      <c r="C104" s="2" t="s">
        <v>82</v>
      </c>
    </row>
    <row r="105" spans="1:3">
      <c r="A105" s="2" t="s">
        <v>83</v>
      </c>
      <c r="C105" s="2" t="s">
        <v>84</v>
      </c>
    </row>
    <row r="106" spans="1:3">
      <c r="A106" s="2" t="s">
        <v>85</v>
      </c>
      <c r="C106" s="2" t="s">
        <v>86</v>
      </c>
    </row>
    <row r="107" spans="1:3">
      <c r="A107" s="2" t="s">
        <v>31</v>
      </c>
      <c r="C107" s="2" t="s">
        <v>87</v>
      </c>
    </row>
    <row r="108" spans="1:3">
      <c r="A108" s="2" t="s">
        <v>88</v>
      </c>
      <c r="C108" s="2" t="s">
        <v>89</v>
      </c>
    </row>
    <row r="109" spans="1:3">
      <c r="A109" s="2" t="s">
        <v>90</v>
      </c>
      <c r="C109" s="2" t="s">
        <v>91</v>
      </c>
    </row>
    <row r="110" spans="1:3">
      <c r="A110" s="2" t="s">
        <v>9</v>
      </c>
    </row>
    <row r="111" spans="1:3">
      <c r="A111" s="2" t="s">
        <v>92</v>
      </c>
      <c r="C111" s="21" t="s">
        <v>93</v>
      </c>
    </row>
    <row r="113" spans="1:5">
      <c r="A113" s="2" t="s">
        <v>94</v>
      </c>
    </row>
    <row r="114" spans="1:5">
      <c r="A114" s="2" t="s">
        <v>95</v>
      </c>
    </row>
    <row r="116" spans="1:5">
      <c r="A116" s="16" t="s">
        <v>96</v>
      </c>
    </row>
    <row r="117" spans="1:5">
      <c r="A117" s="16" t="s">
        <v>16</v>
      </c>
      <c r="B117" s="16" t="s">
        <v>17</v>
      </c>
      <c r="C117" s="16" t="s">
        <v>16</v>
      </c>
      <c r="D117" s="16" t="s">
        <v>18</v>
      </c>
      <c r="E117" s="16" t="s">
        <v>17</v>
      </c>
    </row>
    <row r="119" spans="1:5">
      <c r="A119" s="2" t="str">
        <f ca="1">_xlfn.FORMULATEXT(A122)</f>
        <v>=UNIQUE(A117:E117,TRUE)</v>
      </c>
    </row>
    <row r="120" spans="1:5">
      <c r="A120" s="3" t="s">
        <v>13</v>
      </c>
    </row>
    <row r="121" spans="1:5">
      <c r="A121" s="16" t="s">
        <v>97</v>
      </c>
    </row>
    <row r="122" spans="1:5">
      <c r="A122" s="22" t="str" cm="1">
        <f t="array" ref="A122:C122">_xlfn.UNIQUE(A117:E117,TRUE)</f>
        <v>りんご</v>
      </c>
      <c r="B122" s="9" t="str">
        <v>みかん</v>
      </c>
      <c r="C122" s="9" t="str">
        <v>バナナ</v>
      </c>
    </row>
    <row r="126" spans="1:5">
      <c r="A126" s="10" t="s">
        <v>22</v>
      </c>
    </row>
    <row r="127" spans="1:5">
      <c r="A127" s="10" t="s">
        <v>98</v>
      </c>
    </row>
    <row r="128" spans="1:5">
      <c r="A128" s="10" t="s">
        <v>99</v>
      </c>
    </row>
    <row r="129" spans="1:5">
      <c r="A129" s="10" t="s">
        <v>100</v>
      </c>
    </row>
    <row r="132" spans="1:5">
      <c r="A132" s="10" t="s">
        <v>101</v>
      </c>
    </row>
    <row r="133" spans="1:5">
      <c r="A133" s="10" t="s">
        <v>102</v>
      </c>
    </row>
    <row r="134" spans="1:5">
      <c r="A134" s="10" t="s">
        <v>103</v>
      </c>
    </row>
    <row r="135" spans="1:5">
      <c r="A135" s="10"/>
    </row>
    <row r="136" spans="1:5">
      <c r="A136" s="2" t="s">
        <v>9</v>
      </c>
    </row>
    <row r="137" spans="1:5">
      <c r="A137" s="2" t="s">
        <v>104</v>
      </c>
      <c r="C137" s="21" t="s">
        <v>105</v>
      </c>
    </row>
    <row r="139" spans="1:5">
      <c r="A139" s="2" t="s">
        <v>106</v>
      </c>
    </row>
    <row r="140" spans="1:5">
      <c r="A140" s="2" t="s">
        <v>95</v>
      </c>
    </row>
    <row r="142" spans="1:5">
      <c r="A142" s="23" t="s">
        <v>96</v>
      </c>
    </row>
    <row r="143" spans="1:5">
      <c r="A143" s="16" t="s">
        <v>16</v>
      </c>
      <c r="B143" s="16" t="s">
        <v>17</v>
      </c>
      <c r="C143" s="16" t="s">
        <v>16</v>
      </c>
      <c r="D143" s="16" t="s">
        <v>18</v>
      </c>
      <c r="E143" s="16" t="s">
        <v>17</v>
      </c>
    </row>
    <row r="145" spans="1:1">
      <c r="A145" s="2" t="str">
        <f ca="1">_xlfn.FORMULATEXT(A148)</f>
        <v>=TRANSPOSE(UNIQUE(A143:E143,TRUE))</v>
      </c>
    </row>
    <row r="146" spans="1:1">
      <c r="A146" s="3" t="s">
        <v>13</v>
      </c>
    </row>
    <row r="147" spans="1:1">
      <c r="A147" s="16" t="s">
        <v>97</v>
      </c>
    </row>
    <row r="148" spans="1:1">
      <c r="A148" s="8" t="str" cm="1">
        <f t="array" ref="A148:A150">TRANSPOSE(_xlfn.UNIQUE(A143:E143,TRUE))</f>
        <v>りんご</v>
      </c>
    </row>
    <row r="149" spans="1:1">
      <c r="A149" s="9" t="str">
        <v>みかん</v>
      </c>
    </row>
    <row r="150" spans="1:1">
      <c r="A150" s="9" t="str">
        <v>バナナ</v>
      </c>
    </row>
    <row r="154" spans="1:1">
      <c r="A154" s="10" t="s">
        <v>22</v>
      </c>
    </row>
    <row r="155" spans="1:1">
      <c r="A155" s="10" t="s">
        <v>107</v>
      </c>
    </row>
    <row r="156" spans="1:1">
      <c r="A156" s="10" t="s">
        <v>108</v>
      </c>
    </row>
    <row r="157" spans="1:1">
      <c r="A157" s="10" t="s">
        <v>109</v>
      </c>
    </row>
    <row r="158" spans="1:1">
      <c r="A158" s="10" t="s">
        <v>99</v>
      </c>
    </row>
    <row r="159" spans="1:1">
      <c r="A159" s="10" t="s">
        <v>100</v>
      </c>
    </row>
    <row r="161" spans="1:4">
      <c r="A161" s="2" t="s">
        <v>9</v>
      </c>
    </row>
    <row r="162" spans="1:4">
      <c r="A162" s="2" t="s">
        <v>110</v>
      </c>
      <c r="C162" s="2" t="s">
        <v>111</v>
      </c>
    </row>
    <row r="164" spans="1:4">
      <c r="A164" s="2" t="s">
        <v>112</v>
      </c>
    </row>
    <row r="165" spans="1:4">
      <c r="A165" s="2" t="s">
        <v>113</v>
      </c>
    </row>
    <row r="167" spans="1:4">
      <c r="C167" s="2" t="str">
        <f ca="1">_xlfn.FORMULATEXT(C170)</f>
        <v>=UNIQUE(FILTER(A170:A178,A170:A178&lt;&gt;""))</v>
      </c>
    </row>
    <row r="168" spans="1:4">
      <c r="C168" s="3" t="s">
        <v>13</v>
      </c>
    </row>
    <row r="169" spans="1:4">
      <c r="A169" s="16" t="s">
        <v>114</v>
      </c>
      <c r="C169" s="16" t="s">
        <v>115</v>
      </c>
    </row>
    <row r="170" spans="1:4">
      <c r="A170" s="16" t="s">
        <v>16</v>
      </c>
      <c r="C170" s="8" t="str" cm="1">
        <f t="array" ref="C170:C172">_xlfn.UNIQUE(_xlfn._xlws.FILTER(A170:A178,A170:A178&lt;&gt;""))</f>
        <v>りんご</v>
      </c>
    </row>
    <row r="171" spans="1:4">
      <c r="A171" s="16" t="s">
        <v>17</v>
      </c>
      <c r="C171" s="9" t="str">
        <v>みかん</v>
      </c>
    </row>
    <row r="172" spans="1:4">
      <c r="A172" s="16"/>
      <c r="C172" s="9" t="str">
        <v>バナナ</v>
      </c>
    </row>
    <row r="173" spans="1:4">
      <c r="A173" s="16" t="s">
        <v>16</v>
      </c>
    </row>
    <row r="174" spans="1:4">
      <c r="A174" s="16"/>
    </row>
    <row r="175" spans="1:4">
      <c r="A175" s="16" t="s">
        <v>18</v>
      </c>
      <c r="D175" s="10" t="s">
        <v>22</v>
      </c>
    </row>
    <row r="176" spans="1:4">
      <c r="A176" s="16" t="s">
        <v>17</v>
      </c>
      <c r="D176" s="2" t="s">
        <v>116</v>
      </c>
    </row>
    <row r="177" spans="1:4">
      <c r="A177" s="16"/>
      <c r="D177" s="2" t="s">
        <v>117</v>
      </c>
    </row>
    <row r="178" spans="1:4">
      <c r="A178" s="16" t="s">
        <v>18</v>
      </c>
      <c r="D178" s="2" t="s">
        <v>118</v>
      </c>
    </row>
    <row r="179" spans="1:4">
      <c r="D179" s="2" t="s">
        <v>119</v>
      </c>
    </row>
    <row r="180" spans="1:4">
      <c r="D180" s="2" t="s">
        <v>120</v>
      </c>
    </row>
    <row r="182" spans="1:4">
      <c r="A182" s="2" t="s">
        <v>9</v>
      </c>
    </row>
    <row r="183" spans="1:4">
      <c r="A183" s="2" t="s">
        <v>121</v>
      </c>
      <c r="C183" s="2" t="s">
        <v>122</v>
      </c>
    </row>
    <row r="185" spans="1:4">
      <c r="A185" s="2" t="s">
        <v>112</v>
      </c>
    </row>
    <row r="186" spans="1:4">
      <c r="A186" s="2" t="s">
        <v>113</v>
      </c>
    </row>
    <row r="188" spans="1:4">
      <c r="C188" s="2" t="str">
        <f ca="1">_xlfn.FORMULATEXT(C191)</f>
        <v>=UNIQUE(TOCOL(A191:A199,1))</v>
      </c>
    </row>
    <row r="189" spans="1:4">
      <c r="C189" s="3" t="s">
        <v>13</v>
      </c>
    </row>
    <row r="190" spans="1:4">
      <c r="A190" s="16" t="s">
        <v>114</v>
      </c>
      <c r="C190" s="16" t="s">
        <v>115</v>
      </c>
    </row>
    <row r="191" spans="1:4">
      <c r="A191" s="16" t="s">
        <v>16</v>
      </c>
      <c r="C191" s="8" t="str" cm="1">
        <f t="array" ref="C191:C193">_xlfn.UNIQUE(_xlfn.TOCOL(A191:A199,1))</f>
        <v>りんご</v>
      </c>
    </row>
    <row r="192" spans="1:4">
      <c r="A192" s="16" t="s">
        <v>17</v>
      </c>
      <c r="C192" s="9" t="str">
        <v>みかん</v>
      </c>
    </row>
    <row r="193" spans="1:3">
      <c r="A193" s="16"/>
      <c r="C193" s="9" t="str">
        <v>バナナ</v>
      </c>
    </row>
    <row r="194" spans="1:3">
      <c r="A194" s="16" t="s">
        <v>16</v>
      </c>
    </row>
    <row r="195" spans="1:3">
      <c r="A195" s="16"/>
    </row>
    <row r="196" spans="1:3">
      <c r="A196" s="16" t="s">
        <v>18</v>
      </c>
    </row>
    <row r="197" spans="1:3">
      <c r="A197" s="16" t="s">
        <v>17</v>
      </c>
    </row>
    <row r="198" spans="1:3">
      <c r="A198" s="16"/>
    </row>
    <row r="199" spans="1:3">
      <c r="A199" s="16" t="s">
        <v>18</v>
      </c>
    </row>
    <row r="201" spans="1:3">
      <c r="A201" s="10" t="s">
        <v>22</v>
      </c>
    </row>
    <row r="202" spans="1:3">
      <c r="A202" s="2" t="s">
        <v>123</v>
      </c>
    </row>
    <row r="203" spans="1:3">
      <c r="A203" s="2" t="s">
        <v>124</v>
      </c>
    </row>
    <row r="204" spans="1:3">
      <c r="A204" s="2" t="s">
        <v>125</v>
      </c>
    </row>
    <row r="205" spans="1:3">
      <c r="A205" s="2" t="s">
        <v>126</v>
      </c>
    </row>
    <row r="206" spans="1:3">
      <c r="A206" s="2" t="s">
        <v>9</v>
      </c>
    </row>
    <row r="207" spans="1:3">
      <c r="A207" s="2" t="s">
        <v>127</v>
      </c>
    </row>
    <row r="208" spans="1:3">
      <c r="A208" s="2" t="s">
        <v>128</v>
      </c>
    </row>
    <row r="209" spans="1:2">
      <c r="A209" s="2" t="s">
        <v>129</v>
      </c>
    </row>
    <row r="211" spans="1:2">
      <c r="A211" s="16" t="s">
        <v>114</v>
      </c>
    </row>
    <row r="212" spans="1:2">
      <c r="A212" s="16" t="s">
        <v>16</v>
      </c>
    </row>
    <row r="213" spans="1:2">
      <c r="A213" s="16" t="s">
        <v>17</v>
      </c>
    </row>
    <row r="214" spans="1:2">
      <c r="A214" s="16" t="s">
        <v>16</v>
      </c>
    </row>
    <row r="215" spans="1:2">
      <c r="A215" s="16" t="s">
        <v>18</v>
      </c>
    </row>
    <row r="216" spans="1:2">
      <c r="A216" s="16" t="s">
        <v>17</v>
      </c>
    </row>
    <row r="217" spans="1:2">
      <c r="A217" s="16" t="s">
        <v>16</v>
      </c>
    </row>
    <row r="219" spans="1:2">
      <c r="A219" s="2" t="str">
        <f ca="1">_xlfn.FORMULATEXT(A222)</f>
        <v>=SORTBY(UNIQUE(A212:A217),COUNTIF(A212:A217,UNIQUE(A212:A217)),-1)</v>
      </c>
    </row>
    <row r="220" spans="1:2">
      <c r="A220" s="3" t="s">
        <v>13</v>
      </c>
      <c r="B220" s="2" t="str">
        <f ca="1">_xlfn.FORMULATEXT(B222)</f>
        <v>=COUNTIF(A212:A217,A222#)</v>
      </c>
    </row>
    <row r="221" spans="1:2">
      <c r="A221" s="16" t="s">
        <v>130</v>
      </c>
      <c r="B221" s="16" t="s">
        <v>131</v>
      </c>
    </row>
    <row r="222" spans="1:2">
      <c r="A222" s="8" t="str" cm="1">
        <f t="array" ref="A222:A224">_xlfn.SORTBY(_xlfn.UNIQUE(A212:A217),COUNTIF(A212:A217,_xlfn.UNIQUE(A212:A217)),-1)</f>
        <v>りんご</v>
      </c>
      <c r="B222" s="8" cm="1">
        <f t="array" ref="B222:B224">COUNTIF(A212:A217,_xlfn.ANCHORARRAY(A222))</f>
        <v>3</v>
      </c>
    </row>
    <row r="223" spans="1:2">
      <c r="A223" s="9" t="str">
        <v>みかん</v>
      </c>
      <c r="B223" s="9">
        <v>2</v>
      </c>
    </row>
    <row r="224" spans="1:2">
      <c r="A224" s="9" t="str">
        <v>バナナ</v>
      </c>
      <c r="B224" s="9">
        <v>1</v>
      </c>
    </row>
    <row r="230" spans="1:1">
      <c r="A230" s="10" t="s">
        <v>22</v>
      </c>
    </row>
    <row r="231" spans="1:1">
      <c r="A231" s="10" t="s">
        <v>132</v>
      </c>
    </row>
    <row r="232" spans="1:1">
      <c r="A232" s="10" t="s">
        <v>133</v>
      </c>
    </row>
    <row r="233" spans="1:1">
      <c r="A233" s="10" t="s">
        <v>134</v>
      </c>
    </row>
    <row r="234" spans="1:1">
      <c r="A234" s="10" t="s">
        <v>135</v>
      </c>
    </row>
    <row r="235" spans="1:1">
      <c r="A235" s="10" t="s">
        <v>136</v>
      </c>
    </row>
    <row r="236" spans="1:1">
      <c r="A236" s="10" t="s">
        <v>137</v>
      </c>
    </row>
    <row r="237" spans="1:1">
      <c r="A237" s="2" t="s">
        <v>9</v>
      </c>
    </row>
    <row r="238" spans="1:1">
      <c r="A238" s="2" t="s">
        <v>138</v>
      </c>
    </row>
    <row r="239" spans="1:1">
      <c r="A239" s="2" t="s">
        <v>139</v>
      </c>
    </row>
    <row r="240" spans="1:1">
      <c r="A240" s="2" t="s">
        <v>140</v>
      </c>
    </row>
    <row r="241" spans="1:3">
      <c r="A241" s="2" t="s">
        <v>141</v>
      </c>
    </row>
    <row r="244" spans="1:3">
      <c r="A244" s="16" t="s">
        <v>142</v>
      </c>
      <c r="B244" s="16" t="s">
        <v>143</v>
      </c>
      <c r="C244" s="16" t="s">
        <v>144</v>
      </c>
    </row>
    <row r="245" spans="1:3">
      <c r="A245" s="16" t="s">
        <v>16</v>
      </c>
      <c r="B245" s="16" t="s">
        <v>17</v>
      </c>
      <c r="C245" s="16" t="s">
        <v>18</v>
      </c>
    </row>
    <row r="246" spans="1:3">
      <c r="A246" s="16" t="s">
        <v>17</v>
      </c>
      <c r="B246" s="16" t="s">
        <v>16</v>
      </c>
      <c r="C246" s="16" t="s">
        <v>19</v>
      </c>
    </row>
    <row r="247" spans="1:3">
      <c r="A247" s="16" t="s">
        <v>18</v>
      </c>
      <c r="B247" s="16" t="s">
        <v>17</v>
      </c>
      <c r="C247" s="16" t="s">
        <v>16</v>
      </c>
    </row>
    <row r="249" spans="1:3">
      <c r="A249" s="2" t="str">
        <f ca="1">_xlfn.FORMULATEXT(A252)</f>
        <v>=UNIQUE(TOCOL(A245:C247))</v>
      </c>
    </row>
    <row r="250" spans="1:3">
      <c r="A250" s="3" t="s">
        <v>13</v>
      </c>
    </row>
    <row r="251" spans="1:3">
      <c r="A251" s="16" t="s">
        <v>145</v>
      </c>
    </row>
    <row r="252" spans="1:3">
      <c r="A252" s="8" t="str" cm="1">
        <f t="array" ref="A252:A255">_xlfn.UNIQUE(_xlfn.TOCOL(A245:C247))</f>
        <v>りんご</v>
      </c>
    </row>
    <row r="253" spans="1:3">
      <c r="A253" s="9" t="str">
        <v>みかん</v>
      </c>
    </row>
    <row r="254" spans="1:3">
      <c r="A254" s="9" t="str">
        <v>バナナ</v>
      </c>
    </row>
    <row r="255" spans="1:3">
      <c r="A255" s="9" t="str">
        <v>ぶどう</v>
      </c>
    </row>
    <row r="258" spans="1:4">
      <c r="D258" s="10" t="s">
        <v>22</v>
      </c>
    </row>
    <row r="259" spans="1:4">
      <c r="D259" s="24" t="s">
        <v>146</v>
      </c>
    </row>
    <row r="260" spans="1:4">
      <c r="D260" s="10" t="s">
        <v>147</v>
      </c>
    </row>
    <row r="261" spans="1:4">
      <c r="D261" s="10" t="s">
        <v>148</v>
      </c>
    </row>
    <row r="262" spans="1:4">
      <c r="D262" s="10" t="s">
        <v>149</v>
      </c>
    </row>
    <row r="263" spans="1:4">
      <c r="D263" s="10" t="s">
        <v>150</v>
      </c>
    </row>
    <row r="264" spans="1:4">
      <c r="D264" s="10" t="s">
        <v>151</v>
      </c>
    </row>
    <row r="265" spans="1:4">
      <c r="A265" s="2" t="s">
        <v>9</v>
      </c>
    </row>
    <row r="266" spans="1:4">
      <c r="A266" s="2" t="s">
        <v>152</v>
      </c>
    </row>
    <row r="267" spans="1:4">
      <c r="A267" s="2" t="s">
        <v>139</v>
      </c>
    </row>
    <row r="268" spans="1:4">
      <c r="A268" s="2" t="s">
        <v>140</v>
      </c>
    </row>
    <row r="269" spans="1:4">
      <c r="A269" s="2" t="s">
        <v>141</v>
      </c>
    </row>
    <row r="270" spans="1:4">
      <c r="A270" s="2" t="s">
        <v>153</v>
      </c>
    </row>
    <row r="272" spans="1:4">
      <c r="A272" s="16" t="s">
        <v>142</v>
      </c>
      <c r="B272" s="16" t="s">
        <v>143</v>
      </c>
      <c r="C272" s="16" t="s">
        <v>144</v>
      </c>
    </row>
    <row r="273" spans="1:4">
      <c r="A273" s="16" t="s">
        <v>16</v>
      </c>
      <c r="B273" s="16" t="s">
        <v>17</v>
      </c>
      <c r="C273" s="16" t="s">
        <v>18</v>
      </c>
    </row>
    <row r="274" spans="1:4">
      <c r="A274" s="16" t="s">
        <v>17</v>
      </c>
      <c r="B274" s="16" t="s">
        <v>16</v>
      </c>
      <c r="C274" s="16" t="s">
        <v>19</v>
      </c>
    </row>
    <row r="275" spans="1:4">
      <c r="A275" s="16" t="s">
        <v>18</v>
      </c>
      <c r="B275" s="16" t="s">
        <v>17</v>
      </c>
      <c r="C275" s="16" t="s">
        <v>16</v>
      </c>
    </row>
    <row r="277" spans="1:4">
      <c r="A277" s="2" t="str">
        <f ca="1">_xlfn.FORMULATEXT(A280)</f>
        <v>=UNIQUE(VSTACK(A273:A275,B273:B275,C273:C275))</v>
      </c>
    </row>
    <row r="278" spans="1:4">
      <c r="A278" s="3" t="s">
        <v>13</v>
      </c>
    </row>
    <row r="279" spans="1:4">
      <c r="A279" s="16" t="s">
        <v>145</v>
      </c>
    </row>
    <row r="280" spans="1:4">
      <c r="A280" s="8" t="str" cm="1">
        <f t="array" ref="A280:A283">_xlfn.UNIQUE(_xlfn.VSTACK(A273:A275,B273:B275,C273:C275))</f>
        <v>りんご</v>
      </c>
    </row>
    <row r="281" spans="1:4">
      <c r="A281" s="9" t="str">
        <v>みかん</v>
      </c>
    </row>
    <row r="282" spans="1:4">
      <c r="A282" s="9" t="str">
        <v>バナナ</v>
      </c>
    </row>
    <row r="283" spans="1:4">
      <c r="A283" s="9" t="str">
        <v>ぶどう</v>
      </c>
    </row>
    <row r="286" spans="1:4">
      <c r="D286" s="10" t="s">
        <v>22</v>
      </c>
    </row>
    <row r="287" spans="1:4">
      <c r="D287" s="10" t="s">
        <v>154</v>
      </c>
    </row>
    <row r="288" spans="1:4">
      <c r="D288" s="10" t="s">
        <v>155</v>
      </c>
    </row>
    <row r="289" spans="1:4">
      <c r="D289" s="10" t="s">
        <v>149</v>
      </c>
    </row>
    <row r="290" spans="1:4">
      <c r="D290" s="10" t="s">
        <v>156</v>
      </c>
    </row>
    <row r="291" spans="1:4">
      <c r="D291" s="10" t="s">
        <v>157</v>
      </c>
    </row>
    <row r="293" spans="1:4">
      <c r="A293" s="2" t="s">
        <v>9</v>
      </c>
    </row>
    <row r="294" spans="1:4">
      <c r="A294" s="2" t="s">
        <v>158</v>
      </c>
    </row>
    <row r="295" spans="1:4">
      <c r="A295" s="21" t="s">
        <v>159</v>
      </c>
    </row>
    <row r="296" spans="1:4">
      <c r="A296" s="2" t="s">
        <v>129</v>
      </c>
    </row>
    <row r="297" spans="1:4">
      <c r="A297" s="2" t="s">
        <v>160</v>
      </c>
    </row>
    <row r="299" spans="1:4">
      <c r="A299" s="16" t="s">
        <v>114</v>
      </c>
    </row>
    <row r="300" spans="1:4">
      <c r="A300" s="16" t="s">
        <v>16</v>
      </c>
    </row>
    <row r="301" spans="1:4">
      <c r="A301" s="16" t="s">
        <v>161</v>
      </c>
    </row>
    <row r="302" spans="1:4">
      <c r="A302" s="16" t="s">
        <v>18</v>
      </c>
    </row>
    <row r="303" spans="1:4">
      <c r="A303" s="16" t="s">
        <v>162</v>
      </c>
    </row>
    <row r="304" spans="1:4">
      <c r="A304" s="16" t="s">
        <v>163</v>
      </c>
    </row>
    <row r="305" spans="1:8">
      <c r="A305" s="16" t="s">
        <v>17</v>
      </c>
    </row>
    <row r="306" spans="1:8">
      <c r="A306" s="16" t="s">
        <v>19</v>
      </c>
    </row>
    <row r="308" spans="1:8">
      <c r="A308" s="2" t="str">
        <f ca="1">_xlfn.FORMULATEXT(A311)</f>
        <v>=UNIQUE(FILTER(A300:A306,ISNUMBER(SEARCH("みかん",A300:A306))))</v>
      </c>
    </row>
    <row r="309" spans="1:8">
      <c r="A309" s="3" t="s">
        <v>13</v>
      </c>
    </row>
    <row r="310" spans="1:8">
      <c r="A310" s="16" t="s">
        <v>164</v>
      </c>
    </row>
    <row r="311" spans="1:8">
      <c r="A311" s="8" t="str" cm="1">
        <f t="array" ref="A311:A313">_xlfn.UNIQUE(_xlfn._xlws.FILTER(A300:A306,ISNUMBER(SEARCH("みかん",A300:A306))))</f>
        <v>みかんジュース</v>
      </c>
    </row>
    <row r="312" spans="1:8">
      <c r="A312" s="9" t="str">
        <v>みかん</v>
      </c>
    </row>
    <row r="313" spans="1:8">
      <c r="A313" s="9" t="str">
        <v>みかんゼリー</v>
      </c>
    </row>
    <row r="320" spans="1:8">
      <c r="A320" s="10" t="s">
        <v>22</v>
      </c>
      <c r="H320" s="2" t="s">
        <v>165</v>
      </c>
    </row>
    <row r="321" spans="1:8">
      <c r="A321" s="10" t="s">
        <v>166</v>
      </c>
      <c r="H321" s="25" t="e" cm="1">
        <f t="array" ref="H321:H327">SEARCH("みかん",A300:A306)</f>
        <v>#VALUE!</v>
      </c>
    </row>
    <row r="322" spans="1:8">
      <c r="A322" s="10" t="s">
        <v>167</v>
      </c>
      <c r="H322" s="9">
        <v>1</v>
      </c>
    </row>
    <row r="323" spans="1:8">
      <c r="A323" s="10" t="s">
        <v>168</v>
      </c>
      <c r="H323" s="9" t="e">
        <v>#VALUE!</v>
      </c>
    </row>
    <row r="324" spans="1:8">
      <c r="A324" s="10" t="s">
        <v>169</v>
      </c>
      <c r="H324" s="9">
        <v>1</v>
      </c>
    </row>
    <row r="325" spans="1:8">
      <c r="A325" s="10" t="s">
        <v>170</v>
      </c>
      <c r="H325" s="9">
        <v>1</v>
      </c>
    </row>
    <row r="326" spans="1:8">
      <c r="H326" s="9">
        <v>1</v>
      </c>
    </row>
    <row r="327" spans="1:8">
      <c r="H327" s="26" t="e">
        <v>#VALUE!</v>
      </c>
    </row>
    <row r="329" spans="1:8">
      <c r="H329" s="2" t="s">
        <v>171</v>
      </c>
    </row>
    <row r="330" spans="1:8">
      <c r="H330" s="25" t="b" cm="1">
        <f t="array" ref="H330:H336">ISNUMBER(_xlfn.ANCHORARRAY(H321))</f>
        <v>0</v>
      </c>
    </row>
    <row r="331" spans="1:8">
      <c r="H331" s="9" t="b">
        <v>1</v>
      </c>
    </row>
    <row r="332" spans="1:8">
      <c r="H332" s="9" t="b">
        <v>0</v>
      </c>
    </row>
    <row r="333" spans="1:8">
      <c r="H333" s="9" t="b">
        <v>1</v>
      </c>
    </row>
    <row r="334" spans="1:8">
      <c r="H334" s="9" t="b">
        <v>1</v>
      </c>
    </row>
    <row r="335" spans="1:8">
      <c r="H335" s="9" t="b">
        <v>1</v>
      </c>
    </row>
    <row r="336" spans="1:8">
      <c r="H336" s="26" t="b">
        <v>0</v>
      </c>
    </row>
    <row r="338" spans="1:8">
      <c r="H338" s="2" t="s">
        <v>172</v>
      </c>
    </row>
    <row r="339" spans="1:8">
      <c r="H339" s="25" t="str" cm="1">
        <f t="array" ref="H339:H342">_xlfn._xlws.FILTER(A300:A306,_xlfn.ANCHORARRAY(H330))</f>
        <v>みかんジュース</v>
      </c>
    </row>
    <row r="340" spans="1:8">
      <c r="H340" s="9" t="str">
        <v>みかん</v>
      </c>
    </row>
    <row r="341" spans="1:8">
      <c r="H341" s="9" t="str">
        <v>みかんゼリー</v>
      </c>
    </row>
    <row r="342" spans="1:8">
      <c r="H342" s="9" t="str">
        <v>みかん</v>
      </c>
    </row>
    <row r="344" spans="1:8">
      <c r="A344" s="2" t="s">
        <v>9</v>
      </c>
    </row>
    <row r="345" spans="1:8">
      <c r="A345" s="2" t="s">
        <v>173</v>
      </c>
      <c r="C345" s="21" t="s">
        <v>174</v>
      </c>
    </row>
    <row r="346" spans="1:8">
      <c r="A346" s="2" t="s">
        <v>175</v>
      </c>
    </row>
    <row r="347" spans="1:8">
      <c r="A347" s="2" t="s">
        <v>176</v>
      </c>
    </row>
    <row r="349" spans="1:8">
      <c r="A349" s="16" t="s">
        <v>114</v>
      </c>
    </row>
    <row r="350" spans="1:8">
      <c r="A350" s="16" t="s">
        <v>16</v>
      </c>
    </row>
    <row r="351" spans="1:8">
      <c r="A351" s="16" t="s">
        <v>17</v>
      </c>
    </row>
    <row r="352" spans="1:8">
      <c r="A352" s="16" t="s">
        <v>16</v>
      </c>
    </row>
    <row r="353" spans="1:3">
      <c r="A353" s="16" t="s">
        <v>18</v>
      </c>
    </row>
    <row r="354" spans="1:3">
      <c r="A354" s="16" t="s">
        <v>17</v>
      </c>
    </row>
    <row r="355" spans="1:3">
      <c r="A355" s="16" t="s">
        <v>19</v>
      </c>
    </row>
    <row r="357" spans="1:3">
      <c r="A357" s="2" t="str">
        <f ca="1">_xlfn.FORMULATEXT(A360)</f>
        <v>=UNIQUE(A350:A355,FALSE,TRUE)</v>
      </c>
    </row>
    <row r="358" spans="1:3">
      <c r="A358" s="3" t="s">
        <v>13</v>
      </c>
    </row>
    <row r="359" spans="1:3">
      <c r="A359" s="16" t="s">
        <v>177</v>
      </c>
    </row>
    <row r="360" spans="1:3">
      <c r="A360" s="8" t="str" cm="1">
        <f t="array" ref="A360:A361">_xlfn.UNIQUE(A350:A355,FALSE,TRUE)</f>
        <v>バナナ</v>
      </c>
    </row>
    <row r="361" spans="1:3">
      <c r="A361" s="9" t="str">
        <v>ぶどう</v>
      </c>
    </row>
    <row r="364" spans="1:3">
      <c r="C364" s="10" t="s">
        <v>22</v>
      </c>
    </row>
    <row r="365" spans="1:3">
      <c r="C365" s="21" t="s">
        <v>178</v>
      </c>
    </row>
    <row r="366" spans="1:3">
      <c r="C366" s="10" t="s">
        <v>179</v>
      </c>
    </row>
    <row r="367" spans="1:3">
      <c r="C367" s="10" t="s">
        <v>180</v>
      </c>
    </row>
    <row r="368" spans="1:3">
      <c r="C368" s="10" t="s">
        <v>181</v>
      </c>
    </row>
    <row r="369" spans="1:3">
      <c r="C369" s="10" t="s">
        <v>182</v>
      </c>
    </row>
    <row r="370" spans="1:3">
      <c r="C370" s="10" t="s">
        <v>183</v>
      </c>
    </row>
    <row r="371" spans="1:3">
      <c r="C371" s="10"/>
    </row>
    <row r="372" spans="1:3">
      <c r="C372" s="2" t="s">
        <v>184</v>
      </c>
    </row>
    <row r="373" spans="1:3">
      <c r="C373" s="2" t="s">
        <v>185</v>
      </c>
    </row>
    <row r="374" spans="1:3">
      <c r="C374" s="2" t="s">
        <v>186</v>
      </c>
    </row>
    <row r="375" spans="1:3">
      <c r="C375" s="2" t="s">
        <v>187</v>
      </c>
    </row>
    <row r="376" spans="1:3">
      <c r="C376" s="2" t="s">
        <v>188</v>
      </c>
    </row>
    <row r="377" spans="1:3">
      <c r="C377" s="27" t="s">
        <v>189</v>
      </c>
    </row>
    <row r="378" spans="1:3">
      <c r="C378" s="27" t="s">
        <v>190</v>
      </c>
    </row>
    <row r="379" spans="1:3">
      <c r="C379" s="27" t="s">
        <v>191</v>
      </c>
    </row>
    <row r="380" spans="1:3">
      <c r="C380" s="27" t="s">
        <v>192</v>
      </c>
    </row>
    <row r="381" spans="1:3">
      <c r="C381" s="2" t="s">
        <v>193</v>
      </c>
    </row>
    <row r="382" spans="1:3">
      <c r="C382" s="2" t="s">
        <v>194</v>
      </c>
    </row>
    <row r="383" spans="1:3">
      <c r="A383" s="2" t="s">
        <v>9</v>
      </c>
    </row>
    <row r="384" spans="1:3">
      <c r="A384" s="2" t="s">
        <v>195</v>
      </c>
      <c r="C384" s="21" t="s">
        <v>196</v>
      </c>
    </row>
    <row r="385" spans="1:6">
      <c r="A385" s="2" t="s">
        <v>197</v>
      </c>
    </row>
    <row r="387" spans="1:6">
      <c r="F387" s="2" t="s">
        <v>198</v>
      </c>
    </row>
    <row r="388" spans="1:6" ht="19.5" thickBot="1">
      <c r="A388" s="28" t="s">
        <v>199</v>
      </c>
      <c r="C388" s="21" t="s">
        <v>200</v>
      </c>
      <c r="F388" s="29" t="s">
        <v>199</v>
      </c>
    </row>
    <row r="389" spans="1:6" ht="19.5" thickBot="1">
      <c r="A389" s="29" t="s">
        <v>201</v>
      </c>
      <c r="C389" s="30" t="s">
        <v>50</v>
      </c>
      <c r="F389" s="8" t="str" cm="1">
        <f t="array" ref="F389:F395">_xlfn.UNIQUE(A389:A401)</f>
        <v>田中</v>
      </c>
    </row>
    <row r="390" spans="1:6">
      <c r="A390" s="29" t="s">
        <v>202</v>
      </c>
      <c r="F390" s="9" t="str">
        <v>鈴木</v>
      </c>
    </row>
    <row r="391" spans="1:6">
      <c r="A391" s="29" t="s">
        <v>203</v>
      </c>
      <c r="F391" s="9" t="str">
        <v>佐々木</v>
      </c>
    </row>
    <row r="392" spans="1:6">
      <c r="A392" s="29" t="s">
        <v>204</v>
      </c>
      <c r="F392" s="9" t="str">
        <v>山田</v>
      </c>
    </row>
    <row r="393" spans="1:6">
      <c r="A393" s="29" t="s">
        <v>201</v>
      </c>
      <c r="F393" s="9" t="str">
        <v>中村</v>
      </c>
    </row>
    <row r="394" spans="1:6">
      <c r="A394" s="29" t="s">
        <v>205</v>
      </c>
      <c r="F394" s="9" t="str">
        <v>桜井</v>
      </c>
    </row>
    <row r="395" spans="1:6">
      <c r="A395" s="29" t="s">
        <v>206</v>
      </c>
      <c r="F395" s="9" t="str">
        <v>小田原</v>
      </c>
    </row>
    <row r="396" spans="1:6">
      <c r="A396" s="29" t="s">
        <v>201</v>
      </c>
    </row>
    <row r="397" spans="1:6">
      <c r="A397" s="29" t="s">
        <v>205</v>
      </c>
      <c r="F397" s="2" t="s">
        <v>207</v>
      </c>
    </row>
    <row r="398" spans="1:6">
      <c r="A398" s="29" t="s">
        <v>208</v>
      </c>
    </row>
    <row r="399" spans="1:6">
      <c r="A399" s="29" t="s">
        <v>201</v>
      </c>
    </row>
    <row r="400" spans="1:6">
      <c r="A400" s="29" t="s">
        <v>50</v>
      </c>
    </row>
    <row r="401" spans="1:6">
      <c r="A401" s="29" t="s">
        <v>208</v>
      </c>
    </row>
    <row r="409" spans="1:6">
      <c r="F409" s="10" t="s">
        <v>22</v>
      </c>
    </row>
    <row r="410" spans="1:6">
      <c r="F410" s="2" t="s">
        <v>209</v>
      </c>
    </row>
    <row r="411" spans="1:6">
      <c r="F411" s="2" t="s">
        <v>210</v>
      </c>
    </row>
    <row r="412" spans="1:6">
      <c r="F412" s="2" t="s">
        <v>211</v>
      </c>
    </row>
    <row r="413" spans="1:6">
      <c r="F413" s="2" t="s">
        <v>212</v>
      </c>
    </row>
    <row r="415" spans="1:6">
      <c r="A415" s="2" t="s">
        <v>9</v>
      </c>
    </row>
    <row r="416" spans="1:6">
      <c r="A416" s="2" t="s">
        <v>213</v>
      </c>
      <c r="C416" s="21" t="s">
        <v>214</v>
      </c>
    </row>
    <row r="417" spans="1:6">
      <c r="A417" s="2" t="s">
        <v>197</v>
      </c>
    </row>
    <row r="420" spans="1:6" ht="19.5" thickBot="1">
      <c r="A420" s="28" t="s">
        <v>199</v>
      </c>
      <c r="C420" s="21" t="s">
        <v>200</v>
      </c>
    </row>
    <row r="421" spans="1:6" ht="19.5" thickBot="1">
      <c r="A421" s="29" t="s">
        <v>201</v>
      </c>
      <c r="C421" s="30" t="s">
        <v>204</v>
      </c>
    </row>
    <row r="422" spans="1:6">
      <c r="A422" s="29" t="s">
        <v>202</v>
      </c>
    </row>
    <row r="423" spans="1:6">
      <c r="A423" s="29" t="s">
        <v>203</v>
      </c>
    </row>
    <row r="424" spans="1:6">
      <c r="A424" s="29" t="s">
        <v>204</v>
      </c>
    </row>
    <row r="425" spans="1:6">
      <c r="A425" s="29" t="s">
        <v>201</v>
      </c>
    </row>
    <row r="426" spans="1:6">
      <c r="A426" s="29" t="s">
        <v>205</v>
      </c>
    </row>
    <row r="427" spans="1:6">
      <c r="A427" s="29" t="s">
        <v>206</v>
      </c>
    </row>
    <row r="428" spans="1:6">
      <c r="A428" s="29" t="s">
        <v>201</v>
      </c>
    </row>
    <row r="429" spans="1:6">
      <c r="A429" s="29" t="s">
        <v>205</v>
      </c>
    </row>
    <row r="430" spans="1:6">
      <c r="A430" s="29" t="s">
        <v>208</v>
      </c>
    </row>
    <row r="431" spans="1:6">
      <c r="A431" s="29" t="s">
        <v>201</v>
      </c>
      <c r="F431" s="10" t="s">
        <v>22</v>
      </c>
    </row>
    <row r="432" spans="1:6">
      <c r="A432" s="29" t="s">
        <v>50</v>
      </c>
      <c r="F432" s="2" t="s">
        <v>215</v>
      </c>
    </row>
    <row r="433" spans="1:6">
      <c r="A433" s="29" t="s">
        <v>208</v>
      </c>
      <c r="F433" s="2" t="s">
        <v>216</v>
      </c>
    </row>
    <row r="434" spans="1:6">
      <c r="F434" s="2" t="s">
        <v>217</v>
      </c>
    </row>
    <row r="435" spans="1:6">
      <c r="F435" s="2" t="s">
        <v>218</v>
      </c>
    </row>
    <row r="436" spans="1:6">
      <c r="F436" s="2" t="s">
        <v>219</v>
      </c>
    </row>
    <row r="437" spans="1:6">
      <c r="F437" s="2" t="s">
        <v>220</v>
      </c>
    </row>
    <row r="438" spans="1:6">
      <c r="F438" s="2" t="s">
        <v>221</v>
      </c>
    </row>
    <row r="439" spans="1:6">
      <c r="A439" s="2" t="s">
        <v>9</v>
      </c>
    </row>
    <row r="440" spans="1:6">
      <c r="A440" s="2" t="s">
        <v>222</v>
      </c>
      <c r="B440" s="2" t="s">
        <v>223</v>
      </c>
    </row>
    <row r="441" spans="1:6">
      <c r="A441" s="2" t="s">
        <v>224</v>
      </c>
    </row>
    <row r="442" spans="1:6">
      <c r="A442" s="2" t="s">
        <v>176</v>
      </c>
    </row>
    <row r="444" spans="1:6">
      <c r="D444" s="2" t="str">
        <f ca="1">_xlfn.FORMULATEXT(D447)</f>
        <v>=UNIQUE(FILTER(A447:A453,COUNTIF(A447:A453,A447:A453)&gt;1))</v>
      </c>
    </row>
    <row r="445" spans="1:6">
      <c r="D445" s="3" t="s">
        <v>225</v>
      </c>
    </row>
    <row r="446" spans="1:6">
      <c r="A446" s="16" t="s">
        <v>114</v>
      </c>
      <c r="D446" s="16" t="s">
        <v>226</v>
      </c>
    </row>
    <row r="447" spans="1:6">
      <c r="A447" s="16" t="s">
        <v>16</v>
      </c>
      <c r="D447" s="8" t="str" cm="1">
        <f t="array" ref="D447:D448">_xlfn.UNIQUE(_xlfn._xlws.FILTER(A447:A453,COUNTIF(A447:A453,A447:A453)&gt;1))</f>
        <v>りんご</v>
      </c>
    </row>
    <row r="448" spans="1:6">
      <c r="A448" s="16" t="s">
        <v>17</v>
      </c>
      <c r="D448" s="9" t="str">
        <v>みかん</v>
      </c>
    </row>
    <row r="449" spans="1:1">
      <c r="A449" s="16" t="s">
        <v>16</v>
      </c>
    </row>
    <row r="450" spans="1:1">
      <c r="A450" s="16" t="s">
        <v>18</v>
      </c>
    </row>
    <row r="451" spans="1:1">
      <c r="A451" s="16" t="s">
        <v>17</v>
      </c>
    </row>
    <row r="452" spans="1:1">
      <c r="A452" s="16" t="s">
        <v>19</v>
      </c>
    </row>
    <row r="453" spans="1:1">
      <c r="A453" s="16" t="s">
        <v>227</v>
      </c>
    </row>
    <row r="456" spans="1:1">
      <c r="A456" s="10" t="s">
        <v>22</v>
      </c>
    </row>
    <row r="457" spans="1:1">
      <c r="A457" s="2" t="s">
        <v>228</v>
      </c>
    </row>
    <row r="458" spans="1:1">
      <c r="A458" s="2" t="s">
        <v>229</v>
      </c>
    </row>
    <row r="459" spans="1:1">
      <c r="A459" s="2" t="s">
        <v>230</v>
      </c>
    </row>
    <row r="460" spans="1:1">
      <c r="A460" s="2" t="s">
        <v>231</v>
      </c>
    </row>
    <row r="461" spans="1:1">
      <c r="A461" s="2" t="s">
        <v>232</v>
      </c>
    </row>
    <row r="462" spans="1:1">
      <c r="A462" s="2" t="s">
        <v>233</v>
      </c>
    </row>
    <row r="463" spans="1:1">
      <c r="A463" s="2" t="s">
        <v>234</v>
      </c>
    </row>
    <row r="465" spans="1:1">
      <c r="A465" s="2" t="s">
        <v>235</v>
      </c>
    </row>
    <row r="466" spans="1:1">
      <c r="A466" s="2" t="s">
        <v>236</v>
      </c>
    </row>
    <row r="467" spans="1:1">
      <c r="A467" s="10" t="s">
        <v>237</v>
      </c>
    </row>
    <row r="468" spans="1:1">
      <c r="A468" s="2" t="s">
        <v>238</v>
      </c>
    </row>
    <row r="469" spans="1:1">
      <c r="A469" s="10" t="s">
        <v>239</v>
      </c>
    </row>
    <row r="470" spans="1:1">
      <c r="A470" s="2" t="s">
        <v>240</v>
      </c>
    </row>
    <row r="471" spans="1:1">
      <c r="A471" s="10" t="s">
        <v>241</v>
      </c>
    </row>
    <row r="473" spans="1:1">
      <c r="A473" s="2" t="s">
        <v>9</v>
      </c>
    </row>
  </sheetData>
  <phoneticPr fontId="3"/>
  <dataValidations count="2">
    <dataValidation type="list" allowBlank="1" showInputMessage="1" showErrorMessage="1" sqref="C389" xr:uid="{A4E03596-9743-4940-B747-3DA6F08E596D}">
      <formula1>_xlfn.ANCHORARRAY(F389)</formula1>
    </dataValidation>
    <dataValidation type="list" allowBlank="1" showInputMessage="1" showErrorMessage="1" sqref="C421" xr:uid="{5F4CF920-9D35-4228-89CE-EBBE70BF23C1}">
      <formula1>$A$421:$A$433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UNIQUE関数講習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2026-10-10T07:18:46Z</dcterms:created>
  <dcterms:modified xsi:type="dcterms:W3CDTF">2026-10-10T07:20:33Z</dcterms:modified>
</cp:coreProperties>
</file>