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53f52c7dfa463b/Desktop/セミナーベーシック/ワードプレス/"/>
    </mc:Choice>
  </mc:AlternateContent>
  <xr:revisionPtr revIDLastSave="1" documentId="8_{C2B02C56-3990-420D-9D8C-83C6715366F0}" xr6:coauthVersionLast="47" xr6:coauthVersionMax="47" xr10:uidLastSave="{4F1B6DF7-2EBE-4340-A2E8-6666C71BEFCE}"/>
  <bookViews>
    <workbookView xWindow="-110" yWindow="-110" windowWidth="19420" windowHeight="10300" xr2:uid="{DEB62ED9-8615-4978-8381-1F0FAAE72299}"/>
  </bookViews>
  <sheets>
    <sheet name="UNIQUE_演習 " sheetId="1" r:id="rId1"/>
  </sheets>
  <definedNames>
    <definedName name="Copyright" hidden="1">"Copyright(C) 2008 Office TANAKA"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98" i="1" l="1" a="1"/>
  <c r="E170" i="1" a="1"/>
  <c r="F170" i="1" s="1" a="1"/>
  <c r="F169" i="1" a="1"/>
  <c r="D146" i="1" a="1"/>
  <c r="D104" i="1" a="1"/>
  <c r="D93" i="1" a="1"/>
  <c r="G93" i="1" s="1" a="1"/>
  <c r="D74" i="1" a="1"/>
  <c r="E48" i="1" a="1"/>
  <c r="D31" i="1" a="1"/>
  <c r="C9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9" authorId="0" shapeId="0" xr:uid="{3250CF01-D17A-4B6D-804A-6122975C1155}">
      <text>
        <r>
          <rPr>
            <sz val="24"/>
            <color indexed="81"/>
            <rFont val="MS P ゴシック"/>
            <family val="3"/>
            <charset val="128"/>
          </rPr>
          <t>=UNIQUE(A9:A23)</t>
        </r>
      </text>
    </comment>
    <comment ref="G31" authorId="0" shapeId="0" xr:uid="{6886288B-D370-451C-905E-E37914F23E74}">
      <text>
        <r>
          <rPr>
            <sz val="24"/>
            <color indexed="81"/>
            <rFont val="MS P ゴシック"/>
            <family val="3"/>
            <charset val="128"/>
          </rPr>
          <t>=UNIQUE(A31:B38)</t>
        </r>
      </text>
    </comment>
    <comment ref="E61" authorId="0" shapeId="0" xr:uid="{BA77F720-3330-41FD-9C35-6315C473EC99}">
      <text>
        <r>
          <rPr>
            <sz val="24"/>
            <color indexed="81"/>
            <rFont val="MS P ゴシック"/>
            <family val="3"/>
            <charset val="128"/>
          </rPr>
          <t>=UNIQUE(A48:C67)</t>
        </r>
      </text>
    </comment>
    <comment ref="D81" authorId="0" shapeId="0" xr:uid="{CB86D60C-B419-4E7A-8183-C7D7636EE95C}">
      <text>
        <r>
          <rPr>
            <sz val="24"/>
            <color indexed="81"/>
            <rFont val="MS P ゴシック"/>
            <family val="3"/>
            <charset val="128"/>
          </rPr>
          <t>=SORT(UNIQUE(A74:B81),2,1)</t>
        </r>
      </text>
    </comment>
    <comment ref="D93" authorId="0" shapeId="0" xr:uid="{B25AECA4-FFA5-4805-897A-686EE4421B96}">
      <text>
        <r>
          <rPr>
            <sz val="24"/>
            <color indexed="81"/>
            <rFont val="MS P ゴシック"/>
            <family val="3"/>
            <charset val="128"/>
          </rPr>
          <t>=UNIQUE(A93:B100)</t>
        </r>
      </text>
    </comment>
    <comment ref="G93" authorId="0" shapeId="0" xr:uid="{6315F81A-362B-4D3F-8132-230C0F5C5E5D}">
      <text>
        <r>
          <rPr>
            <sz val="24"/>
            <color indexed="81"/>
            <rFont val="MS P ゴシック"/>
            <family val="3"/>
            <charset val="128"/>
          </rPr>
          <t>=SORT(D93#,2,1)</t>
        </r>
      </text>
    </comment>
    <comment ref="D104" authorId="0" shapeId="0" xr:uid="{A9FE6A5B-836B-4A22-9D08-8605CF37B054}">
      <text>
        <r>
          <rPr>
            <sz val="24"/>
            <color indexed="81"/>
            <rFont val="MS P ゴシック"/>
            <family val="3"/>
            <charset val="128"/>
          </rPr>
          <t>=SORT(UNIQUE(A93:B100),2,1)</t>
        </r>
      </text>
    </comment>
    <comment ref="D146" authorId="0" shapeId="0" xr:uid="{67885C0E-9AC6-4EC8-9E85-6337617E10AC}">
      <text>
        <r>
          <rPr>
            <sz val="24"/>
            <color indexed="81"/>
            <rFont val="MS P ゴシック"/>
            <family val="3"/>
            <charset val="128"/>
          </rPr>
          <t>=UNIQUE(VSTACK(A146:A154,B146:B164))</t>
        </r>
      </text>
    </comment>
    <comment ref="E175" authorId="0" shapeId="0" xr:uid="{0C17B0D2-4CF9-4B99-BE02-2112347075C7}">
      <text>
        <r>
          <rPr>
            <sz val="16"/>
            <color indexed="81"/>
            <rFont val="MS P ゴシック"/>
            <family val="3"/>
            <charset val="128"/>
          </rPr>
          <t>=UNIQUE(A171:A183)</t>
        </r>
      </text>
    </comment>
    <comment ref="E177" authorId="0" shapeId="0" xr:uid="{1B096EA2-8EAE-48C9-8E15-ECD6D12AA089}">
      <text>
        <r>
          <rPr>
            <sz val="16"/>
            <color indexed="81"/>
            <rFont val="MS P ゴシック"/>
            <family val="3"/>
            <charset val="128"/>
          </rPr>
          <t>=TRANSPOSE(UNIQUE(B171:B183))</t>
        </r>
      </text>
    </comment>
    <comment ref="E179" authorId="0" shapeId="0" xr:uid="{46349165-9982-430A-BCD2-166D0747342E}">
      <text>
        <r>
          <rPr>
            <sz val="16"/>
            <color indexed="81"/>
            <rFont val="MS P ゴシック"/>
            <family val="3"/>
            <charset val="128"/>
          </rPr>
          <t>=SUMIFS(C171:C183,A171:A183,E170#,B171:B183,F169#)</t>
        </r>
      </text>
    </comment>
    <comment ref="E198" authorId="0" shapeId="0" xr:uid="{7143E80C-8B5F-4F5F-9BC7-F6E22372DE15}">
      <text>
        <r>
          <rPr>
            <sz val="24"/>
            <color indexed="81"/>
            <rFont val="MS P ゴシック"/>
            <family val="3"/>
            <charset val="128"/>
          </rPr>
          <t>=UNIQUE(C198:C207)</t>
        </r>
      </text>
    </comment>
    <comment ref="I222" authorId="0" shapeId="0" xr:uid="{46630932-83FF-43CA-89CA-9E5589792DFE}">
      <text>
        <r>
          <rPr>
            <sz val="16"/>
            <color indexed="81"/>
            <rFont val="MS P ゴシック"/>
            <family val="3"/>
            <charset val="128"/>
          </rPr>
          <t xml:space="preserve">=$E$206 = $C198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<sst xmlns="http://schemas.openxmlformats.org/spreadsheetml/2006/main" count="393" uniqueCount="210">
  <si>
    <t>UNIQUE関数_講習</t>
    <phoneticPr fontId="2"/>
  </si>
  <si>
    <r>
      <rPr>
        <sz val="12"/>
        <color rgb="FFFF0000"/>
        <rFont val="Segoe UI Emoji"/>
        <family val="3"/>
      </rPr>
      <t>✏️</t>
    </r>
    <r>
      <rPr>
        <sz val="12"/>
        <color theme="1"/>
        <rFont val="メイリオ"/>
        <family val="3"/>
        <charset val="128"/>
      </rPr>
      <t xml:space="preserve"> 1.演習問題では黄色のセルに数式を入力してください。</t>
    </r>
    <phoneticPr fontId="2"/>
  </si>
  <si>
    <t>黄色セルの「計算式」は確認後消して回答してください</t>
    <rPh sb="0" eb="2">
      <t>キイロ</t>
    </rPh>
    <rPh sb="6" eb="8">
      <t>ケイサン</t>
    </rPh>
    <rPh sb="8" eb="9">
      <t>シキ</t>
    </rPh>
    <rPh sb="11" eb="13">
      <t>カクニン</t>
    </rPh>
    <rPh sb="13" eb="14">
      <t>ゴ</t>
    </rPh>
    <rPh sb="14" eb="15">
      <t>ケ</t>
    </rPh>
    <rPh sb="17" eb="19">
      <t>カイトウ</t>
    </rPh>
    <phoneticPr fontId="2"/>
  </si>
  <si>
    <t>🟢 初級：基本のユニーク抽出</t>
  </si>
  <si>
    <r>
      <rPr>
        <sz val="12"/>
        <color rgb="FFFF0000"/>
        <rFont val="Segoe UI Emoji"/>
        <family val="3"/>
      </rPr>
      <t>✏️</t>
    </r>
    <r>
      <rPr>
        <sz val="12"/>
        <color theme="1"/>
        <rFont val="メイリオ"/>
        <family val="3"/>
        <charset val="128"/>
      </rPr>
      <t xml:space="preserve"> 2.「回答を確認」のセルのメモで計算式が確認できます。</t>
    </r>
    <phoneticPr fontId="2"/>
  </si>
  <si>
    <t>演習_1</t>
    <rPh sb="0" eb="2">
      <t>エンシュウ</t>
    </rPh>
    <phoneticPr fontId="2"/>
  </si>
  <si>
    <t>次のリストから、重複を除いた担当者一覧を B列に作成しなさい。</t>
    <phoneticPr fontId="2"/>
  </si>
  <si>
    <t>A列に担当者名（重複あり）が入力されています。</t>
    <phoneticPr fontId="2"/>
  </si>
  <si>
    <t>演習_1回答</t>
    <rPh sb="0" eb="2">
      <t>エンシュウ</t>
    </rPh>
    <phoneticPr fontId="2"/>
  </si>
  <si>
    <t>担当者名</t>
  </si>
  <si>
    <t>担当者一覧（重複なし）</t>
  </si>
  <si>
    <t>佐藤</t>
  </si>
  <si>
    <t>回答を確認</t>
    <rPh sb="0" eb="2">
      <t>カイトウ</t>
    </rPh>
    <rPh sb="3" eb="5">
      <t>カクニン</t>
    </rPh>
    <phoneticPr fontId="2"/>
  </si>
  <si>
    <t>田中</t>
  </si>
  <si>
    <t>鈴木</t>
  </si>
  <si>
    <t>高橋</t>
  </si>
  <si>
    <t>伊藤</t>
  </si>
  <si>
    <t>中村</t>
  </si>
  <si>
    <t>山本</t>
  </si>
  <si>
    <t>加藤</t>
  </si>
  <si>
    <t>小林</t>
  </si>
  <si>
    <t>_________________________________________________________________________________________________________________</t>
    <phoneticPr fontId="2"/>
  </si>
  <si>
    <t>🟡 中級：UNIQUE複数列</t>
  </si>
  <si>
    <t>演習_2</t>
  </si>
  <si>
    <t>次のリストから、名前と社員番号の組み合わせが同じものを削除し、</t>
  </si>
  <si>
    <t>D列に一覧を作成しなさい。</t>
    <phoneticPr fontId="2"/>
  </si>
  <si>
    <t>演習_２回答</t>
    <rPh sb="0" eb="2">
      <t>エンシュウ</t>
    </rPh>
    <phoneticPr fontId="2"/>
  </si>
  <si>
    <t>名前</t>
  </si>
  <si>
    <t>社員番号</t>
  </si>
  <si>
    <t>木戸</t>
  </si>
  <si>
    <t>堺</t>
  </si>
  <si>
    <t>大仁田</t>
  </si>
  <si>
    <t>長州</t>
  </si>
  <si>
    <t>・複数列の重複削除</t>
  </si>
  <si>
    <t>複数列をまとめて UNIQUE に渡すと行単位で重複判定される</t>
  </si>
  <si>
    <t>・実務での意味</t>
  </si>
  <si>
    <t>誤入力や二重登録の削除に使える</t>
  </si>
  <si>
    <t>演習_3</t>
    <phoneticPr fontId="2"/>
  </si>
  <si>
    <t>次のリストには、名前・社員番号・部署 が入力されています。</t>
  </si>
  <si>
    <t>二重登録（同じ名前＋社員番号＋部署）の行を削除し、</t>
  </si>
  <si>
    <t>E列に重複なし一覧を作成しなさい。</t>
    <phoneticPr fontId="2"/>
  </si>
  <si>
    <t>演習_3回答</t>
    <rPh sb="0" eb="2">
      <t>エンシュウ</t>
    </rPh>
    <phoneticPr fontId="2"/>
  </si>
  <si>
    <t>部署</t>
  </si>
  <si>
    <t>営業</t>
  </si>
  <si>
    <t>総務</t>
  </si>
  <si>
    <t>開発</t>
  </si>
  <si>
    <t>・目視での確認は困難</t>
  </si>
  <si>
    <t>20行以上・複数列の重複は、人の目では見落としが起きやすい</t>
  </si>
  <si>
    <t>・Excelの機能の弱点</t>
  </si>
  <si>
    <t>「重複の削除」機能は元データが消えるため、実務では使いにくい</t>
  </si>
  <si>
    <t>・UNIQUEの利点</t>
  </si>
  <si>
    <t>元データを壊さずに、重複なし一覧だけを安全に作成できる</t>
  </si>
  <si>
    <t>名前＋社員番号＋部署など、行単位で重複判定できる</t>
  </si>
  <si>
    <t>社員マスタ・商品マスタの二重登録チェックに強い</t>
  </si>
  <si>
    <t>演習_4</t>
    <phoneticPr fontId="2"/>
  </si>
  <si>
    <t>社員番号の小さい順に並び替えた一覧を D列に作成しなさい。</t>
    <phoneticPr fontId="2"/>
  </si>
  <si>
    <t>演習_4回答</t>
    <rPh sb="4" eb="6">
      <t>カイトウ</t>
    </rPh>
    <phoneticPr fontId="2"/>
  </si>
  <si>
    <t>・処理の流れ</t>
  </si>
  <si>
    <t>UNIQUEで重複除去 → SORTで並べ替え</t>
  </si>
  <si>
    <t>・並べ替え方法</t>
  </si>
  <si>
    <t>SORT(..., 2, 1) は「2列目を昇順に並べる」</t>
  </si>
  <si>
    <t>社員番号順の名簿作成・マスタ整備に使える</t>
  </si>
  <si>
    <r>
      <t xml:space="preserve"> </t>
    </r>
    <r>
      <rPr>
        <sz val="18"/>
        <color rgb="FFFF0000"/>
        <rFont val="Segoe UI Emoji"/>
        <family val="2"/>
      </rPr>
      <t>💡</t>
    </r>
    <r>
      <rPr>
        <sz val="18"/>
        <color theme="1"/>
        <rFont val="メイリオ"/>
        <family val="3"/>
        <charset val="128"/>
      </rPr>
      <t>コラム：計算式のネストが苦手なあなたに</t>
    </r>
    <rPh sb="7" eb="9">
      <t>ケイサン</t>
    </rPh>
    <rPh sb="9" eb="10">
      <t>シキ</t>
    </rPh>
    <rPh sb="15" eb="17">
      <t>ニガテ</t>
    </rPh>
    <phoneticPr fontId="2"/>
  </si>
  <si>
    <t>社員番号の小さい順に並び替えた一覧を D104列に作成しなさい。</t>
    <phoneticPr fontId="2"/>
  </si>
  <si>
    <t>①UNIQUE関数で重複のないデータを求める</t>
    <rPh sb="7" eb="9">
      <t>カンスウ</t>
    </rPh>
    <rPh sb="10" eb="12">
      <t>ジュウフク</t>
    </rPh>
    <rPh sb="19" eb="20">
      <t>モト</t>
    </rPh>
    <phoneticPr fontId="2"/>
  </si>
  <si>
    <t>②SORT関数で並び替える</t>
    <rPh sb="5" eb="7">
      <t>カンスウ</t>
    </rPh>
    <rPh sb="8" eb="9">
      <t>ナラ</t>
    </rPh>
    <rPh sb="10" eb="11">
      <t>カ</t>
    </rPh>
    <phoneticPr fontId="2"/>
  </si>
  <si>
    <t>　UNIQUE関数を＃で参照している</t>
    <rPh sb="7" eb="9">
      <t>カンスウ</t>
    </rPh>
    <rPh sb="12" eb="14">
      <t>サンショウ</t>
    </rPh>
    <phoneticPr fontId="2"/>
  </si>
  <si>
    <t>ネストで書くとは</t>
    <rPh sb="4" eb="5">
      <t>カ</t>
    </rPh>
    <phoneticPr fontId="2"/>
  </si>
  <si>
    <t>①を先に書く</t>
    <rPh sb="2" eb="3">
      <t>サキ</t>
    </rPh>
    <rPh sb="4" eb="5">
      <t>カ</t>
    </rPh>
    <phoneticPr fontId="2"/>
  </si>
  <si>
    <t>②を後で書く</t>
    <rPh sb="2" eb="3">
      <t>アト</t>
    </rPh>
    <rPh sb="4" eb="5">
      <t>カ</t>
    </rPh>
    <phoneticPr fontId="2"/>
  </si>
  <si>
    <r>
      <rPr>
        <sz val="12"/>
        <color rgb="FFFF0000"/>
        <rFont val="Segoe UI Emoji"/>
        <family val="2"/>
      </rPr>
      <t>📘</t>
    </r>
    <r>
      <rPr>
        <sz val="12"/>
        <color rgb="FFFF0000"/>
        <rFont val="メイリオ"/>
        <family val="3"/>
        <charset val="128"/>
      </rPr>
      <t xml:space="preserve"> </t>
    </r>
    <r>
      <rPr>
        <sz val="12"/>
        <color theme="1"/>
        <rFont val="メイリオ"/>
        <family val="3"/>
        <charset val="128"/>
      </rPr>
      <t>ネストとは</t>
    </r>
    <phoneticPr fontId="2"/>
  </si>
  <si>
    <t>・ネストとは</t>
    <phoneticPr fontId="2"/>
  </si>
  <si>
    <t>関数の中に別の関数を入れて、処理を順番に重ねる書き方のこと</t>
  </si>
  <si>
    <t>・処理の順番</t>
    <phoneticPr fontId="2"/>
  </si>
  <si>
    <t>内側の関数が先に計算され、外側の関数が後で計算される</t>
  </si>
  <si>
    <t>・今回の例</t>
    <phoneticPr fontId="2"/>
  </si>
  <si>
    <t>UNIQUEで重複を消し、その結果をSORTで並び替える</t>
  </si>
  <si>
    <t>・なぜ必要か</t>
    <phoneticPr fontId="2"/>
  </si>
  <si>
    <t>「重複を消してから並び替える」など、複数の処理を1つの式で完結できる</t>
  </si>
  <si>
    <r>
      <rPr>
        <sz val="12"/>
        <color rgb="FFFF0000"/>
        <rFont val="Segoe UI Emoji"/>
        <family val="2"/>
      </rPr>
      <t>📘</t>
    </r>
    <r>
      <rPr>
        <sz val="12"/>
        <color theme="1"/>
        <rFont val="メイリオ"/>
        <family val="3"/>
        <charset val="128"/>
      </rPr>
      <t xml:space="preserve"> ネストの書き方のポイント</t>
    </r>
    <phoneticPr fontId="2"/>
  </si>
  <si>
    <t>・①先に書く関数</t>
    <phoneticPr fontId="2"/>
  </si>
  <si>
    <t>最初に行いたい処理（今回ならUNIQUE）を内側に書く</t>
  </si>
  <si>
    <t>・②後で書く関数</t>
    <phoneticPr fontId="2"/>
  </si>
  <si>
    <t>次に行いたい処理（今回ならSORT）を外側に書く</t>
  </si>
  <si>
    <t>・式の読み方</t>
    <phoneticPr fontId="2"/>
  </si>
  <si>
    <t>「UNIQUEした結果を、SORTする」と日本語で読める形にする</t>
  </si>
  <si>
    <t>・カッコの対応</t>
    <phoneticPr fontId="2"/>
  </si>
  <si>
    <t>外側の関数のカッコを最後に閉じる（書き忘れ注意）</t>
  </si>
  <si>
    <t>・引数の順番</t>
    <phoneticPr fontId="2"/>
  </si>
  <si>
    <t>外側の関数の引数は、内側の結果を参照して設定する</t>
  </si>
  <si>
    <t>・スピル参照</t>
    <phoneticPr fontId="2"/>
  </si>
  <si>
    <t>UNIQUEの結果は # で参照できるが、ネストなら直接つなげて書ける</t>
  </si>
  <si>
    <t>・ネストの利点</t>
    <phoneticPr fontId="2"/>
  </si>
  <si>
    <t>式が1つで完結し、更新やコピーがしやすくなる</t>
  </si>
  <si>
    <r>
      <t xml:space="preserve"> </t>
    </r>
    <r>
      <rPr>
        <sz val="18"/>
        <color rgb="FFFF0000"/>
        <rFont val="Segoe UI Emoji"/>
        <family val="2"/>
      </rPr>
      <t>💡</t>
    </r>
    <r>
      <rPr>
        <sz val="18"/>
        <color theme="1"/>
        <rFont val="メイリオ"/>
        <family val="3"/>
        <charset val="128"/>
      </rPr>
      <t>コラム：スピル演算子「#」とは？</t>
    </r>
    <phoneticPr fontId="2"/>
  </si>
  <si>
    <t>■ スピル演算子「#」とは？</t>
  </si>
  <si>
    <t>スピルした範囲全体を一度に参照するための記号です。</t>
  </si>
  <si>
    <t>たとえば A50 に UNIQUE の式を入れてスピルした場合、</t>
    <phoneticPr fontId="2"/>
  </si>
  <si>
    <t>A50# と書くと「A50 から広がったスピル範囲すべて」を意味します。</t>
  </si>
  <si>
    <t>■ なぜ便利なのか？</t>
  </si>
  <si>
    <t>・範囲が自動で広がっても、式を書き直す必要がない</t>
  </si>
  <si>
    <t>・VLOOKUP や SUMIF の検索範囲として使える</t>
  </si>
  <si>
    <t>・スピル関数と相性がよく、実務でもよく使う</t>
  </si>
  <si>
    <t>■ ポイント</t>
  </si>
  <si>
    <t>・「#」はスピルした“結果の範囲”を指す</t>
  </si>
  <si>
    <t>・行数や列数が変わっても自動で追従する</t>
  </si>
  <si>
    <t>・スピル関数を使うときは必ず覚えておきたい記号</t>
  </si>
  <si>
    <r>
      <t xml:space="preserve">  </t>
    </r>
    <r>
      <rPr>
        <b/>
        <sz val="12"/>
        <color rgb="FFFF0000"/>
        <rFont val="Segoe UI Symbol"/>
        <family val="3"/>
      </rPr>
      <t>💡</t>
    </r>
    <r>
      <rPr>
        <b/>
        <sz val="12"/>
        <color rgb="FFFF0000"/>
        <rFont val="メイリオ"/>
        <family val="3"/>
        <charset val="128"/>
      </rPr>
      <t>入力規則へ活用</t>
    </r>
    <rPh sb="4" eb="6">
      <t>ニュウリョク</t>
    </rPh>
    <rPh sb="6" eb="8">
      <t>キソク</t>
    </rPh>
    <rPh sb="9" eb="11">
      <t>カツヨウ</t>
    </rPh>
    <phoneticPr fontId="2"/>
  </si>
  <si>
    <t>名簿１</t>
    <rPh sb="0" eb="2">
      <t>メイボ</t>
    </rPh>
    <phoneticPr fontId="2"/>
  </si>
  <si>
    <t>名簿２</t>
    <rPh sb="0" eb="2">
      <t>メイボ</t>
    </rPh>
    <phoneticPr fontId="2"/>
  </si>
  <si>
    <t>重複していない</t>
    <rPh sb="0" eb="2">
      <t>ジュウフク</t>
    </rPh>
    <phoneticPr fontId="2"/>
  </si>
  <si>
    <t>名前</t>
    <rPh sb="0" eb="2">
      <t>ナマエ</t>
    </rPh>
    <phoneticPr fontId="2"/>
  </si>
  <si>
    <t>↓に入力規則のリストに活用</t>
    <rPh sb="2" eb="6">
      <t>ニュウリョクキソク</t>
    </rPh>
    <rPh sb="11" eb="13">
      <t>カツヨウ</t>
    </rPh>
    <phoneticPr fontId="2"/>
  </si>
  <si>
    <t>田中</t>
    <rPh sb="0" eb="2">
      <t>タナカ</t>
    </rPh>
    <phoneticPr fontId="2"/>
  </si>
  <si>
    <t>・名簿１と名簿２を VSTACK → UNIQUE でまとめると、</t>
    <phoneticPr fontId="2"/>
  </si>
  <si>
    <t>重複のない「一意の名簿」が作れます。</t>
  </si>
  <si>
    <t>山田</t>
  </si>
  <si>
    <t>・この一意名簿の先頭セルに対して M123# と書けば、</t>
    <phoneticPr fontId="2"/>
  </si>
  <si>
    <t>入力規則の「リスト範囲」としてそのまま使えます。</t>
  </si>
  <si>
    <t>佐々木</t>
  </si>
  <si>
    <t>大野</t>
    <rPh sb="0" eb="2">
      <t>オオノ</t>
    </rPh>
    <phoneticPr fontId="2"/>
  </si>
  <si>
    <t>岩本</t>
  </si>
  <si>
    <t>桜井</t>
    <rPh sb="0" eb="2">
      <t>サクライ</t>
    </rPh>
    <phoneticPr fontId="2"/>
  </si>
  <si>
    <t>大塚</t>
  </si>
  <si>
    <t>宮本</t>
    <rPh sb="0" eb="2">
      <t>ミヤモト</t>
    </rPh>
    <phoneticPr fontId="2"/>
  </si>
  <si>
    <t>斉藤</t>
    <rPh sb="0" eb="2">
      <t>サイトウ</t>
    </rPh>
    <phoneticPr fontId="2"/>
  </si>
  <si>
    <t>秦</t>
    <rPh sb="0" eb="1">
      <t>ハタ</t>
    </rPh>
    <phoneticPr fontId="2"/>
  </si>
  <si>
    <t>大阪</t>
    <rPh sb="0" eb="2">
      <t>オオサカ</t>
    </rPh>
    <phoneticPr fontId="2"/>
  </si>
  <si>
    <t>安藤</t>
  </si>
  <si>
    <t>岩本</t>
    <rPh sb="0" eb="2">
      <t>イワモト</t>
    </rPh>
    <phoneticPr fontId="2"/>
  </si>
  <si>
    <t>佐藤</t>
    <rPh sb="0" eb="2">
      <t>サトウ</t>
    </rPh>
    <phoneticPr fontId="2"/>
  </si>
  <si>
    <t>伊藤</t>
    <rPh sb="0" eb="2">
      <t>イトウ</t>
    </rPh>
    <phoneticPr fontId="2"/>
  </si>
  <si>
    <t>演習_５</t>
    <phoneticPr fontId="2"/>
  </si>
  <si>
    <t>次のリストからクロス集計表を完成させてください。</t>
    <rPh sb="0" eb="1">
      <t>ツギ</t>
    </rPh>
    <rPh sb="10" eb="12">
      <t>シュウケイ</t>
    </rPh>
    <rPh sb="12" eb="13">
      <t>ヒョウ</t>
    </rPh>
    <rPh sb="14" eb="16">
      <t>カンセイ</t>
    </rPh>
    <phoneticPr fontId="2"/>
  </si>
  <si>
    <t>①E170に営業所をUNIQUE関数を、②F169に記号を横方向にいれて、③クロス集計する関数をF170にいれてください</t>
    <rPh sb="6" eb="8">
      <t>エイギョウ</t>
    </rPh>
    <rPh sb="8" eb="9">
      <t>ショ</t>
    </rPh>
    <rPh sb="16" eb="18">
      <t>カンスウ</t>
    </rPh>
    <rPh sb="26" eb="28">
      <t>キゴウ</t>
    </rPh>
    <rPh sb="29" eb="30">
      <t>ヨコ</t>
    </rPh>
    <rPh sb="30" eb="32">
      <t>ホウコウ</t>
    </rPh>
    <rPh sb="41" eb="43">
      <t>シュウケイ</t>
    </rPh>
    <rPh sb="45" eb="47">
      <t>カンスウ</t>
    </rPh>
    <phoneticPr fontId="2"/>
  </si>
  <si>
    <t>②</t>
    <phoneticPr fontId="2"/>
  </si>
  <si>
    <t>③</t>
    <phoneticPr fontId="2"/>
  </si>
  <si>
    <t>営業所</t>
    <rPh sb="0" eb="2">
      <t>エイギョウ</t>
    </rPh>
    <rPh sb="2" eb="3">
      <t>ショ</t>
    </rPh>
    <phoneticPr fontId="2"/>
  </si>
  <si>
    <t>記号</t>
    <rPh sb="0" eb="2">
      <t>キゴウ</t>
    </rPh>
    <phoneticPr fontId="2"/>
  </si>
  <si>
    <t>売上</t>
    <rPh sb="0" eb="1">
      <t>ウ</t>
    </rPh>
    <rPh sb="1" eb="2">
      <t>ジョウ</t>
    </rPh>
    <phoneticPr fontId="2"/>
  </si>
  <si>
    <t>①</t>
    <phoneticPr fontId="2"/>
  </si>
  <si>
    <t>東京</t>
    <rPh sb="0" eb="2">
      <t>トウキョウ</t>
    </rPh>
    <phoneticPr fontId="2"/>
  </si>
  <si>
    <t>A</t>
    <phoneticPr fontId="2"/>
  </si>
  <si>
    <t>B</t>
    <phoneticPr fontId="2"/>
  </si>
  <si>
    <t>C</t>
    <phoneticPr fontId="2"/>
  </si>
  <si>
    <t>①回答を確認</t>
    <rPh sb="1" eb="3">
      <t>カイトウ</t>
    </rPh>
    <rPh sb="4" eb="6">
      <t>カクニン</t>
    </rPh>
    <phoneticPr fontId="2"/>
  </si>
  <si>
    <t>名古屋</t>
    <rPh sb="0" eb="3">
      <t>ナゴヤ</t>
    </rPh>
    <phoneticPr fontId="2"/>
  </si>
  <si>
    <t>②回答を確認</t>
    <rPh sb="1" eb="3">
      <t>カイトウ</t>
    </rPh>
    <rPh sb="4" eb="6">
      <t>カクニン</t>
    </rPh>
    <phoneticPr fontId="2"/>
  </si>
  <si>
    <t>③回答を確認</t>
    <rPh sb="1" eb="3">
      <t>カイトウ</t>
    </rPh>
    <rPh sb="4" eb="6">
      <t>カクニン</t>
    </rPh>
    <phoneticPr fontId="2"/>
  </si>
  <si>
    <t>・①営業所一覧の作成</t>
  </si>
  <si>
    <t>=UNIQUE(A171:A183) で営業所を重複なく抽出する</t>
  </si>
  <si>
    <t>・①の注意点</t>
  </si>
  <si>
    <t>営業所列だけを指定する（A列）</t>
  </si>
  <si>
    <t>・②記号一覧の作成</t>
  </si>
  <si>
    <t>=TRANSPOSE(UNIQUE(B171:B183)) で記号を横方向に並べる</t>
  </si>
  <si>
    <t>・②の注意点</t>
  </si>
  <si>
    <t>UNIQUEで縦に抽出 → TRANSPOSEで横に変換する</t>
  </si>
  <si>
    <t>・③クロス集計の考え方</t>
  </si>
  <si>
    <t>「営業所 × 記号」で一致する売上を合計する</t>
  </si>
  <si>
    <t>・③で使う関数</t>
  </si>
  <si>
    <t>SUMIFS関数で複数条件の合計を求める</t>
  </si>
  <si>
    <t>・③の式の形</t>
  </si>
  <si>
    <t>=SUMIFS(C171:C183,A171:A183,E170#,B171:B183,F169#)</t>
    <phoneticPr fontId="2"/>
  </si>
  <si>
    <t>・スピルの使い方</t>
  </si>
  <si>
    <t>E170# と F169# を使うことで表全体が自動で埋まる</t>
  </si>
  <si>
    <t>・SUMIFSの利点</t>
  </si>
  <si>
    <t>条件が複数あっても式が短く、初心者でも理解しやすい</t>
  </si>
  <si>
    <t>・よくある間違い</t>
  </si>
  <si>
    <t>スピル参照の # を忘れる／行と列の条件を逆に入れる</t>
  </si>
  <si>
    <t>・さらに簡単な方法</t>
  </si>
  <si>
    <t>もちろん、PIVOTBY関数を使えばもっと簡単にクロス集計ができます</t>
  </si>
  <si>
    <t>・後の講義で解説</t>
  </si>
  <si>
    <t>この演習ではSUMIFSで仕組みを理解し、PIVOTBYは後の講義で詳しく扱います</t>
  </si>
  <si>
    <r>
      <t xml:space="preserve"> </t>
    </r>
    <r>
      <rPr>
        <sz val="18"/>
        <color rgb="FFFF0000"/>
        <rFont val="Segoe UI Emoji"/>
        <family val="2"/>
      </rPr>
      <t>💡</t>
    </r>
    <r>
      <rPr>
        <sz val="18"/>
        <color theme="1"/>
        <rFont val="メイリオ"/>
        <family val="3"/>
        <charset val="128"/>
      </rPr>
      <t>コラム：条件付き書式で、一致したセルのデータ行全体に色をつけるには？</t>
    </r>
    <rPh sb="7" eb="9">
      <t>ジョウケン</t>
    </rPh>
    <rPh sb="9" eb="10">
      <t>ツ</t>
    </rPh>
    <rPh sb="11" eb="13">
      <t>ショシキ</t>
    </rPh>
    <rPh sb="15" eb="17">
      <t>イッチ</t>
    </rPh>
    <rPh sb="25" eb="26">
      <t>ギョウ</t>
    </rPh>
    <rPh sb="26" eb="28">
      <t>ゼンタイ</t>
    </rPh>
    <rPh sb="29" eb="30">
      <t>イロ</t>
    </rPh>
    <phoneticPr fontId="2"/>
  </si>
  <si>
    <t>１．この章で学習したUNIQE関数で、一意の名前を取得しましょう</t>
    <rPh sb="4" eb="5">
      <t>ショウ</t>
    </rPh>
    <rPh sb="6" eb="8">
      <t>ガクシュウ</t>
    </rPh>
    <rPh sb="15" eb="17">
      <t>カンスウ</t>
    </rPh>
    <rPh sb="19" eb="21">
      <t>イチイ</t>
    </rPh>
    <rPh sb="22" eb="24">
      <t>ナマエ</t>
    </rPh>
    <rPh sb="25" eb="27">
      <t>シュトク</t>
    </rPh>
    <phoneticPr fontId="2"/>
  </si>
  <si>
    <t>営業部</t>
  </si>
  <si>
    <t>店舗</t>
  </si>
  <si>
    <t>近畿</t>
    <rPh sb="0" eb="2">
      <t>キンキ</t>
    </rPh>
    <phoneticPr fontId="2"/>
  </si>
  <si>
    <t>名古屋</t>
  </si>
  <si>
    <t>関西</t>
    <rPh sb="0" eb="2">
      <t>カンサイ</t>
    </rPh>
    <phoneticPr fontId="2"/>
  </si>
  <si>
    <t>大阪</t>
  </si>
  <si>
    <t>2.前のコラムで説明した入力規則を設定</t>
    <rPh sb="2" eb="3">
      <t>マエ</t>
    </rPh>
    <rPh sb="8" eb="10">
      <t>セツメイ</t>
    </rPh>
    <rPh sb="12" eb="14">
      <t>ニュウリョク</t>
    </rPh>
    <rPh sb="14" eb="16">
      <t>キソク</t>
    </rPh>
    <rPh sb="17" eb="19">
      <t>セッテイ</t>
    </rPh>
    <phoneticPr fontId="2"/>
  </si>
  <si>
    <t>←入力規則を設定</t>
    <rPh sb="1" eb="5">
      <t>ニュウリョクキソク</t>
    </rPh>
    <rPh sb="6" eb="8">
      <t>セッテイ</t>
    </rPh>
    <phoneticPr fontId="2"/>
  </si>
  <si>
    <t>3.条件付き書式を設定</t>
    <rPh sb="2" eb="4">
      <t>ジョウケン</t>
    </rPh>
    <rPh sb="4" eb="5">
      <t>ツ</t>
    </rPh>
    <rPh sb="6" eb="8">
      <t>ショシキ</t>
    </rPh>
    <rPh sb="9" eb="11">
      <t>セッテイ</t>
    </rPh>
    <phoneticPr fontId="2"/>
  </si>
  <si>
    <t>ステップ１．A198：C207　を範囲指定しておく。</t>
    <rPh sb="17" eb="19">
      <t>ハンイ</t>
    </rPh>
    <rPh sb="19" eb="21">
      <t>シテイ</t>
    </rPh>
    <phoneticPr fontId="2"/>
  </si>
  <si>
    <t>ステップ２. ホーム→条件付き書式→新しいルール→数式を使用して書式設定するセルを決定</t>
    <rPh sb="11" eb="13">
      <t>ジョウケン</t>
    </rPh>
    <rPh sb="13" eb="14">
      <t>ツ</t>
    </rPh>
    <rPh sb="15" eb="17">
      <t>ショシキ</t>
    </rPh>
    <rPh sb="18" eb="19">
      <t>アタラ</t>
    </rPh>
    <rPh sb="25" eb="27">
      <t>スウシキ</t>
    </rPh>
    <rPh sb="28" eb="30">
      <t>シヨウ</t>
    </rPh>
    <rPh sb="32" eb="34">
      <t>ショシキ</t>
    </rPh>
    <rPh sb="34" eb="36">
      <t>セッテイ</t>
    </rPh>
    <rPh sb="41" eb="43">
      <t>ケッテイ</t>
    </rPh>
    <phoneticPr fontId="2"/>
  </si>
  <si>
    <t>ステップ３. 数式を入力する</t>
    <rPh sb="7" eb="9">
      <t>スウシキ</t>
    </rPh>
    <rPh sb="10" eb="12">
      <t>ニュウリョク</t>
    </rPh>
    <phoneticPr fontId="2"/>
  </si>
  <si>
    <t>ステップ４. 塗りつぶし色を設定してOK</t>
    <rPh sb="7" eb="8">
      <t>ヌ</t>
    </rPh>
    <rPh sb="12" eb="13">
      <t>イロ</t>
    </rPh>
    <rPh sb="14" eb="16">
      <t>セッテイ</t>
    </rPh>
    <phoneticPr fontId="2"/>
  </si>
  <si>
    <t>名前の列を絶対参照（列固定）</t>
    <rPh sb="0" eb="2">
      <t>ナマエ</t>
    </rPh>
    <rPh sb="3" eb="4">
      <t>レツ</t>
    </rPh>
    <rPh sb="5" eb="7">
      <t>ゼッタイ</t>
    </rPh>
    <rPh sb="7" eb="9">
      <t>サンショウ</t>
    </rPh>
    <rPh sb="10" eb="11">
      <t>レツ</t>
    </rPh>
    <rPh sb="11" eb="13">
      <t>コテイ</t>
    </rPh>
    <phoneticPr fontId="2"/>
  </si>
  <si>
    <t>数式</t>
    <rPh sb="0" eb="2">
      <t>スウシキ</t>
    </rPh>
    <phoneticPr fontId="2"/>
  </si>
  <si>
    <t>　　</t>
    <phoneticPr fontId="2"/>
  </si>
  <si>
    <t>入力規則のセルを絶対参照</t>
    <rPh sb="0" eb="2">
      <t>ニュウリョク</t>
    </rPh>
    <rPh sb="2" eb="4">
      <t>キソク</t>
    </rPh>
    <rPh sb="8" eb="10">
      <t>ゼッタイ</t>
    </rPh>
    <rPh sb="10" eb="12">
      <t>サンショウ</t>
    </rPh>
    <phoneticPr fontId="2"/>
  </si>
  <si>
    <r>
      <t>４．E205を選択すると</t>
    </r>
    <r>
      <rPr>
        <u/>
        <sz val="12"/>
        <color rgb="FFFF0000"/>
        <rFont val="メイリオ"/>
        <family val="3"/>
        <charset val="128"/>
      </rPr>
      <t>一致した行だけの色が条件付き書式によって変わります！</t>
    </r>
    <rPh sb="6" eb="8">
      <t>センタク</t>
    </rPh>
    <rPh sb="11" eb="13">
      <t>イッチ</t>
    </rPh>
    <rPh sb="15" eb="16">
      <t>ギョウ</t>
    </rPh>
    <rPh sb="19" eb="20">
      <t>イロ</t>
    </rPh>
    <rPh sb="21" eb="24">
      <t>ジョウケンツ</t>
    </rPh>
    <rPh sb="25" eb="27">
      <t>ショシキ</t>
    </rPh>
    <rPh sb="31" eb="32">
      <t>カ</t>
    </rPh>
    <phoneticPr fontId="2"/>
  </si>
  <si>
    <t>（演習_6は　2026.5.30に追加しました）</t>
    <rPh sb="1" eb="3">
      <t>エンシュウ</t>
    </rPh>
    <rPh sb="17" eb="19">
      <t>ツイカ</t>
    </rPh>
    <phoneticPr fontId="2"/>
  </si>
  <si>
    <t>演習_6</t>
    <phoneticPr fontId="2"/>
  </si>
  <si>
    <t>セルC234に重複しないリストの入力規則を設定しなさい</t>
    <rPh sb="7" eb="9">
      <t>チョウフク</t>
    </rPh>
    <rPh sb="16" eb="18">
      <t>ニュウリョク</t>
    </rPh>
    <rPh sb="18" eb="20">
      <t>キソク</t>
    </rPh>
    <rPh sb="21" eb="23">
      <t>セッテイ</t>
    </rPh>
    <phoneticPr fontId="2"/>
  </si>
  <si>
    <t>↓重複しない入力規則リスト</t>
    <rPh sb="1" eb="3">
      <t>ジュウフク</t>
    </rPh>
    <rPh sb="6" eb="8">
      <t>ニュウリョク</t>
    </rPh>
    <rPh sb="8" eb="10">
      <t>キソク</t>
    </rPh>
    <phoneticPr fontId="2"/>
  </si>
  <si>
    <t>佐々木</t>
    <rPh sb="0" eb="3">
      <t>ササキ</t>
    </rPh>
    <phoneticPr fontId="2"/>
  </si>
  <si>
    <t>中村</t>
    <rPh sb="0" eb="2">
      <t>ナカムラ</t>
    </rPh>
    <phoneticPr fontId="2"/>
  </si>
  <si>
    <t>小田原</t>
    <rPh sb="0" eb="3">
      <t>オダワラ</t>
    </rPh>
    <phoneticPr fontId="2"/>
  </si>
  <si>
    <r>
      <rPr>
        <sz val="12"/>
        <color rgb="FFFF0000"/>
        <rFont val="メイリオ"/>
        <family val="3"/>
        <charset val="128"/>
      </rPr>
      <t>🔍</t>
    </r>
    <r>
      <rPr>
        <sz val="12"/>
        <color theme="1"/>
        <rFont val="メイリオ"/>
        <family val="3"/>
        <charset val="128"/>
      </rPr>
      <t xml:space="preserve"> 今回のポイント</t>
    </r>
    <phoneticPr fontId="2"/>
  </si>
  <si>
    <t>コラムでは、UNIQUE関数で重複しないデータを作り、</t>
    <phoneticPr fontId="2"/>
  </si>
  <si>
    <t>そのスピル結果を入力規則に指定する方法を紹介してきました。</t>
  </si>
  <si>
    <t>しかし、Excel は 2023年8月ごろの機能拡張（バージョン 2308）以降、</t>
  </si>
  <si>
    <t>入力規則の「元の値」に元データをそのまま指定するだけで、</t>
  </si>
  <si>
    <t>重複のないリストが自動で表示されるようになりました。</t>
  </si>
  <si>
    <t>つまり、UNIQUE関数で事前に重複を除去する作業が不要になり、</t>
  </si>
  <si>
    <t>元データに同じ値が並んでいても、ドロップダウンでは1つだけ表示されます。</t>
  </si>
  <si>
    <t>Excel の進化により、</t>
  </si>
  <si>
    <t>「重複しないリストを作る」作業はよりシンプルになりました。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</si>
</sst>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>
    <font>
      <sz val="11"/>
      <color theme="1"/>
      <name val="游ゴシック"/>
      <family val="2"/>
      <charset val="128"/>
      <scheme val="minor"/>
    </font>
    <font>
      <b/>
      <sz val="20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2"/>
      <color rgb="FFFF0000"/>
      <name val="Segoe UI Emoji"/>
      <family val="3"/>
    </font>
    <font>
      <sz val="1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8"/>
      <color rgb="FFFF0000"/>
      <name val="Segoe UI Emoji"/>
      <family val="2"/>
    </font>
    <font>
      <sz val="12"/>
      <color theme="1"/>
      <name val="メイリオ"/>
      <family val="2"/>
      <charset val="128"/>
    </font>
    <font>
      <sz val="12"/>
      <color rgb="FFFF0000"/>
      <name val="Segoe UI Emoji"/>
      <family val="2"/>
    </font>
    <font>
      <b/>
      <sz val="12"/>
      <color rgb="FFFF0000"/>
      <name val="メイリオ"/>
      <family val="3"/>
      <charset val="128"/>
    </font>
    <font>
      <b/>
      <sz val="12"/>
      <color rgb="FFFF0000"/>
      <name val="Segoe UI Symbol"/>
      <family val="3"/>
    </font>
    <font>
      <u/>
      <sz val="12"/>
      <color rgb="FFFF0000"/>
      <name val="メイリオ"/>
      <family val="3"/>
      <charset val="128"/>
    </font>
    <font>
      <sz val="24"/>
      <color indexed="81"/>
      <name val="MS P ゴシック"/>
      <family val="3"/>
      <charset val="128"/>
    </font>
    <font>
      <sz val="16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indent="4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0" borderId="3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6"/>
    </xf>
    <xf numFmtId="0" fontId="3" fillId="2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 indent="2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9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quotePrefix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0" borderId="0" xfId="0" applyFont="1" applyAlignment="1">
      <alignment horizontal="left" vertical="center" indent="3"/>
    </xf>
    <xf numFmtId="0" fontId="3" fillId="2" borderId="6" xfId="0" applyFont="1" applyFill="1" applyBorder="1">
      <alignment vertical="center"/>
    </xf>
  </cellXfs>
  <cellStyles count="1">
    <cellStyle name="標準" xfId="0" builtinId="0"/>
  </cellStyles>
  <dxfs count="1">
    <dxf>
      <fill>
        <patternFill>
          <bgColor theme="8" tint="0.59996337778862885"/>
        </patternFill>
      </fill>
    </dxf>
  </dxfs>
  <tableStyles count="1" defaultTableStyle="TableStyleMedium2" defaultPivotStyle="PivotStyleLight16">
    <tableStyle name="Invisible" pivot="0" table="0" count="0" xr9:uid="{60BFA2A9-93DE-4C5E-AF18-C60B2E2345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927100</xdr:colOff>
      <xdr:row>100</xdr:row>
      <xdr:rowOff>158750</xdr:rowOff>
    </xdr:from>
    <xdr:to>
      <xdr:col>7</xdr:col>
      <xdr:colOff>463550</xdr:colOff>
      <xdr:row>100</xdr:row>
      <xdr:rowOff>165100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2D42DC7-A8AF-4C92-900A-DDDE587623E6}"/>
            </a:ext>
          </a:extLst>
        </xdr:cNvPr>
        <xdr:cNvCxnSpPr/>
      </xdr:nvCxnSpPr>
      <xdr:spPr>
        <a:xfrm flipV="1">
          <a:off x="7594600" y="24809450"/>
          <a:ext cx="647700" cy="635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774700</xdr:colOff>
      <xdr:row>110</xdr:row>
      <xdr:rowOff>215900</xdr:rowOff>
    </xdr:from>
    <xdr:to>
      <xdr:col>6</xdr:col>
      <xdr:colOff>901700</xdr:colOff>
      <xdr:row>110</xdr:row>
      <xdr:rowOff>222250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2232728-8E2B-4FC1-B3F8-2D5CD65FB10E}"/>
            </a:ext>
          </a:extLst>
        </xdr:cNvPr>
        <xdr:cNvCxnSpPr/>
      </xdr:nvCxnSpPr>
      <xdr:spPr>
        <a:xfrm flipV="1">
          <a:off x="5219700" y="27279600"/>
          <a:ext cx="2349500" cy="635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50800</xdr:colOff>
      <xdr:row>111</xdr:row>
      <xdr:rowOff>196850</xdr:rowOff>
    </xdr:from>
    <xdr:to>
      <xdr:col>7</xdr:col>
      <xdr:colOff>679450</xdr:colOff>
      <xdr:row>111</xdr:row>
      <xdr:rowOff>215900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B303DEA-DC1F-4F0A-A9A3-5C25BC052088}"/>
            </a:ext>
          </a:extLst>
        </xdr:cNvPr>
        <xdr:cNvCxnSpPr/>
      </xdr:nvCxnSpPr>
      <xdr:spPr>
        <a:xfrm flipV="1">
          <a:off x="4495800" y="27501850"/>
          <a:ext cx="3962400" cy="1905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88900</xdr:colOff>
      <xdr:row>150</xdr:row>
      <xdr:rowOff>44450</xdr:rowOff>
    </xdr:from>
    <xdr:to>
      <xdr:col>9</xdr:col>
      <xdr:colOff>774700</xdr:colOff>
      <xdr:row>163</xdr:row>
      <xdr:rowOff>165100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A6D6EEE-C8B1-420A-A47E-0B343D49B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6400" y="36899850"/>
          <a:ext cx="4019550" cy="325755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6</xdr:col>
      <xdr:colOff>431800</xdr:colOff>
      <xdr:row>162</xdr:row>
      <xdr:rowOff>133350</xdr:rowOff>
    </xdr:from>
    <xdr:to>
      <xdr:col>6</xdr:col>
      <xdr:colOff>946150</xdr:colOff>
      <xdr:row>162</xdr:row>
      <xdr:rowOff>133350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81AC7C5-409C-4A97-89E8-9B68397145B3}"/>
            </a:ext>
          </a:extLst>
        </xdr:cNvPr>
        <xdr:cNvCxnSpPr/>
      </xdr:nvCxnSpPr>
      <xdr:spPr>
        <a:xfrm>
          <a:off x="7099300" y="39884350"/>
          <a:ext cx="514350" cy="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596900</xdr:colOff>
      <xdr:row>167</xdr:row>
      <xdr:rowOff>158750</xdr:rowOff>
    </xdr:from>
    <xdr:to>
      <xdr:col>6</xdr:col>
      <xdr:colOff>0</xdr:colOff>
      <xdr:row>169</xdr:row>
      <xdr:rowOff>107950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A3767E8-7940-4690-B540-9071CDB87E9B}"/>
            </a:ext>
          </a:extLst>
        </xdr:cNvPr>
        <xdr:cNvCxnSpPr/>
      </xdr:nvCxnSpPr>
      <xdr:spPr>
        <a:xfrm flipH="1">
          <a:off x="6153150" y="41116250"/>
          <a:ext cx="514350" cy="431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146</xdr:row>
      <xdr:rowOff>25400</xdr:rowOff>
    </xdr:from>
    <xdr:to>
      <xdr:col>7</xdr:col>
      <xdr:colOff>63500</xdr:colOff>
      <xdr:row>146</xdr:row>
      <xdr:rowOff>31750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C7B8EB27-60B2-4412-A7CB-028D82C331EF}"/>
            </a:ext>
          </a:extLst>
        </xdr:cNvPr>
        <xdr:cNvCxnSpPr/>
      </xdr:nvCxnSpPr>
      <xdr:spPr>
        <a:xfrm flipV="1">
          <a:off x="6705600" y="35915600"/>
          <a:ext cx="1136650" cy="635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158750</xdr:colOff>
      <xdr:row>197</xdr:row>
      <xdr:rowOff>209551</xdr:rowOff>
    </xdr:from>
    <xdr:to>
      <xdr:col>9</xdr:col>
      <xdr:colOff>707402</xdr:colOff>
      <xdr:row>205</xdr:row>
      <xdr:rowOff>171450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9C0A19C-7B81-4216-A8C9-57D295B4B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37500" y="48564801"/>
          <a:ext cx="2771152" cy="191769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7</xdr:col>
      <xdr:colOff>279400</xdr:colOff>
      <xdr:row>205</xdr:row>
      <xdr:rowOff>57150</xdr:rowOff>
    </xdr:from>
    <xdr:to>
      <xdr:col>7</xdr:col>
      <xdr:colOff>901700</xdr:colOff>
      <xdr:row>205</xdr:row>
      <xdr:rowOff>69850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A2ECBD0F-9773-46D9-9532-F1741D66197A}"/>
            </a:ext>
          </a:extLst>
        </xdr:cNvPr>
        <xdr:cNvCxnSpPr/>
      </xdr:nvCxnSpPr>
      <xdr:spPr>
        <a:xfrm flipV="1">
          <a:off x="8058150" y="50368200"/>
          <a:ext cx="622300" cy="1270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165100</xdr:colOff>
      <xdr:row>198</xdr:row>
      <xdr:rowOff>76200</xdr:rowOff>
    </xdr:from>
    <xdr:to>
      <xdr:col>7</xdr:col>
      <xdr:colOff>133350</xdr:colOff>
      <xdr:row>205</xdr:row>
      <xdr:rowOff>165100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562F43B8-623D-4E57-B0D6-E20B85A71486}"/>
            </a:ext>
          </a:extLst>
        </xdr:cNvPr>
        <xdr:cNvCxnSpPr/>
      </xdr:nvCxnSpPr>
      <xdr:spPr>
        <a:xfrm flipH="1">
          <a:off x="6832600" y="48685450"/>
          <a:ext cx="1079500" cy="1790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198</xdr:row>
      <xdr:rowOff>12700</xdr:rowOff>
    </xdr:from>
    <xdr:to>
      <xdr:col>7</xdr:col>
      <xdr:colOff>234950</xdr:colOff>
      <xdr:row>205</xdr:row>
      <xdr:rowOff>19050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64EE9D96-A69C-42AF-B6C8-F31FFD88950E}"/>
            </a:ext>
          </a:extLst>
        </xdr:cNvPr>
        <xdr:cNvCxnSpPr/>
      </xdr:nvCxnSpPr>
      <xdr:spPr>
        <a:xfrm flipH="1" flipV="1">
          <a:off x="5556250" y="48621950"/>
          <a:ext cx="2457450" cy="17081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914401</xdr:colOff>
      <xdr:row>212</xdr:row>
      <xdr:rowOff>12700</xdr:rowOff>
    </xdr:from>
    <xdr:to>
      <xdr:col>8</xdr:col>
      <xdr:colOff>34551</xdr:colOff>
      <xdr:row>225</xdr:row>
      <xdr:rowOff>196850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A11B44F-CC8A-44D5-B4B1-D8114460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48151" y="52019200"/>
          <a:ext cx="4676400" cy="3321050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  <xdr:twoCellAnchor>
    <xdr:from>
      <xdr:col>9</xdr:col>
      <xdr:colOff>139700</xdr:colOff>
      <xdr:row>222</xdr:row>
      <xdr:rowOff>107950</xdr:rowOff>
    </xdr:from>
    <xdr:to>
      <xdr:col>9</xdr:col>
      <xdr:colOff>768350</xdr:colOff>
      <xdr:row>222</xdr:row>
      <xdr:rowOff>114300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6BC86CD6-AE17-4F62-8B79-CA46CE8FA2D6}"/>
            </a:ext>
          </a:extLst>
        </xdr:cNvPr>
        <xdr:cNvCxnSpPr/>
      </xdr:nvCxnSpPr>
      <xdr:spPr>
        <a:xfrm flipV="1">
          <a:off x="10140950" y="54527450"/>
          <a:ext cx="628650" cy="635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1085850</xdr:colOff>
      <xdr:row>220</xdr:row>
      <xdr:rowOff>82550</xdr:rowOff>
    </xdr:from>
    <xdr:to>
      <xdr:col>10</xdr:col>
      <xdr:colOff>603250</xdr:colOff>
      <xdr:row>220</xdr:row>
      <xdr:rowOff>88900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817A8E1-640F-49B4-B9AA-24E8E652E228}"/>
            </a:ext>
          </a:extLst>
        </xdr:cNvPr>
        <xdr:cNvCxnSpPr/>
      </xdr:nvCxnSpPr>
      <xdr:spPr>
        <a:xfrm flipV="1">
          <a:off x="11087100" y="54019450"/>
          <a:ext cx="628650" cy="6350"/>
        </a:xfrm>
        <a:prstGeom prst="line">
          <a:avLst/>
        </a:prstGeom>
        <a:ln w="22225">
          <a:solidFill>
            <a:srgbClr val="FF0000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107950</xdr:colOff>
      <xdr:row>205</xdr:row>
      <xdr:rowOff>184150</xdr:rowOff>
    </xdr:from>
    <xdr:to>
      <xdr:col>9</xdr:col>
      <xdr:colOff>400050</xdr:colOff>
      <xdr:row>220</xdr:row>
      <xdr:rowOff>171450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9CB6BA48-C0F3-498C-A6B2-31873A06FFAF}"/>
            </a:ext>
          </a:extLst>
        </xdr:cNvPr>
        <xdr:cNvCxnSpPr/>
      </xdr:nvCxnSpPr>
      <xdr:spPr>
        <a:xfrm flipH="1" flipV="1">
          <a:off x="5664200" y="50495200"/>
          <a:ext cx="4737100" cy="3613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0</xdr:colOff>
      <xdr:row>233</xdr:row>
      <xdr:rowOff>1</xdr:rowOff>
    </xdr:from>
    <xdr:to>
      <xdr:col>8</xdr:col>
      <xdr:colOff>766088</xdr:colOff>
      <xdr:row>250</xdr:row>
      <xdr:rowOff>190501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7F0F1D5F-02EA-4506-B80D-0E107E105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45000" y="57080151"/>
          <a:ext cx="5211088" cy="429895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5620-27CC-40BD-8B57-59B661A2F08B}">
  <sheetPr>
    <tabColor theme="1"/>
  </sheetPr>
  <dimension ref="A1:K271"/>
  <sheetViews>
    <sheetView showGridLines="0" tabSelected="1" zoomScaleNormal="100" workbookViewId="0">
      <selection activeCell="D171" sqref="D171"/>
    </sheetView>
  </sheetViews>
  <sheetFormatPr defaultRowHeight="19"/>
  <cols>
    <col min="1" max="15" width="14.58203125" style="2" customWidth="1"/>
    <col min="16" max="16384" width="8.6640625" style="2"/>
  </cols>
  <sheetData>
    <row r="1" spans="1:5" ht="31.5">
      <c r="A1" s="1" t="s">
        <v>0</v>
      </c>
      <c r="D1" s="3"/>
      <c r="E1" s="2" t="s">
        <v>1</v>
      </c>
    </row>
    <row r="2" spans="1:5">
      <c r="E2" s="4" t="s">
        <v>2</v>
      </c>
    </row>
    <row r="3" spans="1:5" ht="28.5">
      <c r="A3" s="5" t="s">
        <v>3</v>
      </c>
      <c r="E3" s="2" t="s">
        <v>4</v>
      </c>
    </row>
    <row r="4" spans="1:5">
      <c r="A4" s="6" t="s">
        <v>5</v>
      </c>
      <c r="B4" s="2" t="s">
        <v>6</v>
      </c>
    </row>
    <row r="5" spans="1:5">
      <c r="B5" s="2" t="s">
        <v>7</v>
      </c>
    </row>
    <row r="7" spans="1:5">
      <c r="C7" s="6" t="s">
        <v>8</v>
      </c>
    </row>
    <row r="8" spans="1:5">
      <c r="A8" s="7" t="s">
        <v>9</v>
      </c>
      <c r="C8" s="8" t="s">
        <v>10</v>
      </c>
    </row>
    <row r="9" spans="1:5">
      <c r="A9" s="7" t="s">
        <v>11</v>
      </c>
      <c r="C9" s="9" t="str" cm="1">
        <f t="array" ref="C9:C17">_xlfn.UNIQUE(A9:A23)</f>
        <v>佐藤</v>
      </c>
      <c r="E9" s="11" t="s">
        <v>12</v>
      </c>
    </row>
    <row r="10" spans="1:5">
      <c r="A10" s="7" t="s">
        <v>13</v>
      </c>
      <c r="C10" s="10" t="str">
        <v>田中</v>
      </c>
    </row>
    <row r="11" spans="1:5">
      <c r="A11" s="7" t="s">
        <v>14</v>
      </c>
      <c r="C11" s="10" t="str">
        <v>鈴木</v>
      </c>
    </row>
    <row r="12" spans="1:5">
      <c r="A12" s="7" t="s">
        <v>11</v>
      </c>
      <c r="C12" s="10" t="str">
        <v>高橋</v>
      </c>
    </row>
    <row r="13" spans="1:5">
      <c r="A13" s="7" t="s">
        <v>15</v>
      </c>
      <c r="C13" s="10" t="str">
        <v>伊藤</v>
      </c>
    </row>
    <row r="14" spans="1:5">
      <c r="A14" s="7" t="s">
        <v>13</v>
      </c>
      <c r="C14" s="10" t="str">
        <v>中村</v>
      </c>
    </row>
    <row r="15" spans="1:5">
      <c r="A15" s="7" t="s">
        <v>16</v>
      </c>
      <c r="C15" s="10" t="str">
        <v>山本</v>
      </c>
    </row>
    <row r="16" spans="1:5">
      <c r="A16" s="7" t="s">
        <v>11</v>
      </c>
      <c r="C16" s="10" t="str">
        <v>加藤</v>
      </c>
    </row>
    <row r="17" spans="1:7">
      <c r="A17" s="7" t="s">
        <v>17</v>
      </c>
      <c r="C17" s="10" t="str">
        <v>小林</v>
      </c>
    </row>
    <row r="18" spans="1:7">
      <c r="A18" s="7" t="s">
        <v>14</v>
      </c>
    </row>
    <row r="19" spans="1:7">
      <c r="A19" s="7" t="s">
        <v>18</v>
      </c>
    </row>
    <row r="20" spans="1:7">
      <c r="A20" s="7" t="s">
        <v>13</v>
      </c>
    </row>
    <row r="21" spans="1:7">
      <c r="A21" s="7" t="s">
        <v>19</v>
      </c>
    </row>
    <row r="22" spans="1:7">
      <c r="A22" s="7" t="s">
        <v>11</v>
      </c>
    </row>
    <row r="23" spans="1:7">
      <c r="A23" s="7" t="s">
        <v>20</v>
      </c>
    </row>
    <row r="24" spans="1:7">
      <c r="A24" s="2" t="s">
        <v>21</v>
      </c>
    </row>
    <row r="25" spans="1:7" ht="28.5">
      <c r="A25" s="5" t="s">
        <v>22</v>
      </c>
    </row>
    <row r="26" spans="1:7">
      <c r="A26" s="6" t="s">
        <v>23</v>
      </c>
      <c r="B26" s="2" t="s">
        <v>24</v>
      </c>
    </row>
    <row r="27" spans="1:7">
      <c r="B27" s="2" t="s">
        <v>25</v>
      </c>
    </row>
    <row r="29" spans="1:7">
      <c r="D29" s="6" t="s">
        <v>26</v>
      </c>
    </row>
    <row r="30" spans="1:7">
      <c r="A30" s="7" t="s">
        <v>27</v>
      </c>
      <c r="B30" s="7" t="s">
        <v>28</v>
      </c>
      <c r="D30" s="8" t="s">
        <v>27</v>
      </c>
      <c r="E30" s="8" t="s">
        <v>28</v>
      </c>
    </row>
    <row r="31" spans="1:7">
      <c r="A31" s="7" t="s">
        <v>17</v>
      </c>
      <c r="B31" s="7">
        <v>12345</v>
      </c>
      <c r="D31" s="9" t="str" cm="1">
        <f t="array" ref="D31:E36">_xlfn.UNIQUE(A31:B38)</f>
        <v>中村</v>
      </c>
      <c r="E31" s="12">
        <v>12345</v>
      </c>
      <c r="G31" s="11" t="s">
        <v>12</v>
      </c>
    </row>
    <row r="32" spans="1:7">
      <c r="A32" s="7" t="s">
        <v>29</v>
      </c>
      <c r="B32" s="7">
        <v>23456</v>
      </c>
      <c r="D32" s="10" t="str">
        <v>木戸</v>
      </c>
      <c r="E32" s="10">
        <v>23456</v>
      </c>
    </row>
    <row r="33" spans="1:7">
      <c r="A33" s="7" t="s">
        <v>30</v>
      </c>
      <c r="B33" s="7">
        <v>99999</v>
      </c>
      <c r="D33" s="10" t="str">
        <v>堺</v>
      </c>
      <c r="E33" s="10">
        <v>99999</v>
      </c>
    </row>
    <row r="34" spans="1:7">
      <c r="A34" s="7" t="s">
        <v>31</v>
      </c>
      <c r="B34" s="7">
        <v>44444</v>
      </c>
      <c r="D34" s="10" t="str">
        <v>大仁田</v>
      </c>
      <c r="E34" s="10">
        <v>44444</v>
      </c>
    </row>
    <row r="35" spans="1:7">
      <c r="A35" s="7" t="s">
        <v>17</v>
      </c>
      <c r="B35" s="7">
        <v>12345</v>
      </c>
      <c r="D35" s="10" t="str">
        <v>木戸</v>
      </c>
      <c r="E35" s="10">
        <v>88888</v>
      </c>
    </row>
    <row r="36" spans="1:7">
      <c r="A36" s="7" t="s">
        <v>29</v>
      </c>
      <c r="B36" s="7">
        <v>88888</v>
      </c>
      <c r="D36" s="10" t="str">
        <v>長州</v>
      </c>
      <c r="E36" s="10">
        <v>55555</v>
      </c>
    </row>
    <row r="37" spans="1:7">
      <c r="A37" s="7" t="s">
        <v>29</v>
      </c>
      <c r="B37" s="7">
        <v>23456</v>
      </c>
    </row>
    <row r="38" spans="1:7">
      <c r="A38" s="7" t="s">
        <v>32</v>
      </c>
      <c r="B38" s="7">
        <v>55555</v>
      </c>
    </row>
    <row r="39" spans="1:7">
      <c r="D39" s="2" t="s">
        <v>33</v>
      </c>
      <c r="F39" s="2" t="s">
        <v>34</v>
      </c>
    </row>
    <row r="40" spans="1:7">
      <c r="D40" s="2" t="s">
        <v>35</v>
      </c>
      <c r="F40" s="2" t="s">
        <v>36</v>
      </c>
    </row>
    <row r="41" spans="1:7">
      <c r="A41" s="2" t="s">
        <v>21</v>
      </c>
    </row>
    <row r="42" spans="1:7">
      <c r="A42" s="6" t="s">
        <v>37</v>
      </c>
      <c r="B42" s="2" t="s">
        <v>38</v>
      </c>
    </row>
    <row r="43" spans="1:7">
      <c r="B43" s="2" t="s">
        <v>39</v>
      </c>
    </row>
    <row r="44" spans="1:7">
      <c r="B44" s="2" t="s">
        <v>40</v>
      </c>
    </row>
    <row r="46" spans="1:7">
      <c r="E46" s="6" t="s">
        <v>41</v>
      </c>
    </row>
    <row r="47" spans="1:7">
      <c r="A47" s="7" t="s">
        <v>27</v>
      </c>
      <c r="B47" s="7" t="s">
        <v>28</v>
      </c>
      <c r="C47" s="7" t="s">
        <v>42</v>
      </c>
      <c r="E47" s="7" t="s">
        <v>27</v>
      </c>
      <c r="F47" s="7" t="s">
        <v>28</v>
      </c>
      <c r="G47" s="7" t="s">
        <v>42</v>
      </c>
    </row>
    <row r="48" spans="1:7">
      <c r="A48" s="7" t="s">
        <v>17</v>
      </c>
      <c r="B48" s="7">
        <v>12345</v>
      </c>
      <c r="C48" s="7" t="s">
        <v>43</v>
      </c>
      <c r="E48" s="13" t="str" cm="1">
        <f t="array" ref="E48:G59">_xlfn.UNIQUE(A48:C67)</f>
        <v>中村</v>
      </c>
      <c r="F48" s="14">
        <v>12345</v>
      </c>
      <c r="G48" s="14" t="str">
        <v>営業</v>
      </c>
    </row>
    <row r="49" spans="1:7">
      <c r="A49" s="7" t="s">
        <v>29</v>
      </c>
      <c r="B49" s="7">
        <v>23456</v>
      </c>
      <c r="C49" s="7" t="s">
        <v>44</v>
      </c>
      <c r="E49" s="15" t="str">
        <v>木戸</v>
      </c>
      <c r="F49" s="15">
        <v>23456</v>
      </c>
      <c r="G49" s="15" t="str">
        <v>総務</v>
      </c>
    </row>
    <row r="50" spans="1:7">
      <c r="A50" s="7" t="s">
        <v>30</v>
      </c>
      <c r="B50" s="7">
        <v>99999</v>
      </c>
      <c r="C50" s="7" t="s">
        <v>45</v>
      </c>
      <c r="E50" s="15" t="str">
        <v>堺</v>
      </c>
      <c r="F50" s="15">
        <v>99999</v>
      </c>
      <c r="G50" s="15" t="str">
        <v>開発</v>
      </c>
    </row>
    <row r="51" spans="1:7">
      <c r="A51" s="7" t="s">
        <v>31</v>
      </c>
      <c r="B51" s="7">
        <v>44444</v>
      </c>
      <c r="C51" s="7" t="s">
        <v>43</v>
      </c>
      <c r="E51" s="15" t="str">
        <v>大仁田</v>
      </c>
      <c r="F51" s="15">
        <v>44444</v>
      </c>
      <c r="G51" s="15" t="str">
        <v>営業</v>
      </c>
    </row>
    <row r="52" spans="1:7">
      <c r="A52" s="7" t="s">
        <v>17</v>
      </c>
      <c r="B52" s="7">
        <v>12345</v>
      </c>
      <c r="C52" s="7" t="s">
        <v>43</v>
      </c>
      <c r="E52" s="15" t="str">
        <v>木戸</v>
      </c>
      <c r="F52" s="15">
        <v>88888</v>
      </c>
      <c r="G52" s="15" t="str">
        <v>開発</v>
      </c>
    </row>
    <row r="53" spans="1:7">
      <c r="A53" s="7" t="s">
        <v>29</v>
      </c>
      <c r="B53" s="7">
        <v>88888</v>
      </c>
      <c r="C53" s="7" t="s">
        <v>45</v>
      </c>
      <c r="E53" s="15" t="str">
        <v>長州</v>
      </c>
      <c r="F53" s="15">
        <v>55555</v>
      </c>
      <c r="G53" s="15" t="str">
        <v>営業</v>
      </c>
    </row>
    <row r="54" spans="1:7">
      <c r="A54" s="7" t="s">
        <v>29</v>
      </c>
      <c r="B54" s="7">
        <v>23456</v>
      </c>
      <c r="C54" s="7" t="s">
        <v>44</v>
      </c>
      <c r="E54" s="15" t="str">
        <v>佐藤</v>
      </c>
      <c r="F54" s="15">
        <v>11111</v>
      </c>
      <c r="G54" s="15" t="str">
        <v>開発</v>
      </c>
    </row>
    <row r="55" spans="1:7">
      <c r="A55" s="7" t="s">
        <v>32</v>
      </c>
      <c r="B55" s="7">
        <v>55555</v>
      </c>
      <c r="C55" s="7" t="s">
        <v>43</v>
      </c>
      <c r="E55" s="15" t="str">
        <v>山本</v>
      </c>
      <c r="F55" s="15">
        <v>22222</v>
      </c>
      <c r="G55" s="15" t="str">
        <v>営業</v>
      </c>
    </row>
    <row r="56" spans="1:7">
      <c r="A56" s="7" t="s">
        <v>11</v>
      </c>
      <c r="B56" s="7">
        <v>11111</v>
      </c>
      <c r="C56" s="7" t="s">
        <v>45</v>
      </c>
      <c r="E56" s="15" t="str">
        <v>加藤</v>
      </c>
      <c r="F56" s="15">
        <v>33333</v>
      </c>
      <c r="G56" s="15" t="str">
        <v>総務</v>
      </c>
    </row>
    <row r="57" spans="1:7">
      <c r="A57" s="7" t="s">
        <v>11</v>
      </c>
      <c r="B57" s="7">
        <v>11111</v>
      </c>
      <c r="C57" s="7" t="s">
        <v>45</v>
      </c>
      <c r="E57" s="15" t="str">
        <v>伊藤</v>
      </c>
      <c r="F57" s="15">
        <v>77777</v>
      </c>
      <c r="G57" s="15" t="str">
        <v>開発</v>
      </c>
    </row>
    <row r="58" spans="1:7">
      <c r="A58" s="7" t="s">
        <v>18</v>
      </c>
      <c r="B58" s="7">
        <v>22222</v>
      </c>
      <c r="C58" s="7" t="s">
        <v>43</v>
      </c>
      <c r="E58" s="15" t="str">
        <v>小林</v>
      </c>
      <c r="F58" s="15">
        <v>66666</v>
      </c>
      <c r="G58" s="15" t="str">
        <v>営業</v>
      </c>
    </row>
    <row r="59" spans="1:7">
      <c r="A59" s="7" t="s">
        <v>18</v>
      </c>
      <c r="B59" s="7">
        <v>22222</v>
      </c>
      <c r="C59" s="7" t="s">
        <v>43</v>
      </c>
      <c r="E59" s="15" t="str">
        <v>田中</v>
      </c>
      <c r="F59" s="15">
        <v>10101</v>
      </c>
      <c r="G59" s="15" t="str">
        <v>総務</v>
      </c>
    </row>
    <row r="60" spans="1:7">
      <c r="A60" s="7" t="s">
        <v>19</v>
      </c>
      <c r="B60" s="7">
        <v>33333</v>
      </c>
      <c r="C60" s="7" t="s">
        <v>44</v>
      </c>
    </row>
    <row r="61" spans="1:7">
      <c r="A61" s="7" t="s">
        <v>19</v>
      </c>
      <c r="B61" s="7">
        <v>33333</v>
      </c>
      <c r="C61" s="7" t="s">
        <v>44</v>
      </c>
      <c r="E61" s="11" t="s">
        <v>12</v>
      </c>
    </row>
    <row r="62" spans="1:7">
      <c r="A62" s="7" t="s">
        <v>16</v>
      </c>
      <c r="B62" s="7">
        <v>77777</v>
      </c>
      <c r="C62" s="7" t="s">
        <v>45</v>
      </c>
    </row>
    <row r="63" spans="1:7">
      <c r="A63" s="7" t="s">
        <v>16</v>
      </c>
      <c r="B63" s="7">
        <v>77777</v>
      </c>
      <c r="C63" s="7" t="s">
        <v>45</v>
      </c>
      <c r="E63" s="2" t="s">
        <v>46</v>
      </c>
      <c r="G63" s="16" t="s">
        <v>47</v>
      </c>
    </row>
    <row r="64" spans="1:7">
      <c r="A64" s="7" t="s">
        <v>20</v>
      </c>
      <c r="B64" s="7">
        <v>66666</v>
      </c>
      <c r="C64" s="7" t="s">
        <v>43</v>
      </c>
      <c r="E64" s="2" t="s">
        <v>48</v>
      </c>
      <c r="G64" s="2" t="s">
        <v>49</v>
      </c>
    </row>
    <row r="65" spans="1:7">
      <c r="A65" s="7" t="s">
        <v>20</v>
      </c>
      <c r="B65" s="7">
        <v>66666</v>
      </c>
      <c r="C65" s="7" t="s">
        <v>43</v>
      </c>
      <c r="E65" s="2" t="s">
        <v>50</v>
      </c>
      <c r="G65" s="16" t="s">
        <v>51</v>
      </c>
    </row>
    <row r="66" spans="1:7">
      <c r="A66" s="7" t="s">
        <v>13</v>
      </c>
      <c r="B66" s="7">
        <v>10101</v>
      </c>
      <c r="C66" s="7" t="s">
        <v>44</v>
      </c>
      <c r="E66" s="2" t="s">
        <v>33</v>
      </c>
      <c r="G66" s="16" t="s">
        <v>52</v>
      </c>
    </row>
    <row r="67" spans="1:7">
      <c r="A67" s="7" t="s">
        <v>13</v>
      </c>
      <c r="B67" s="7">
        <v>10101</v>
      </c>
      <c r="C67" s="7" t="s">
        <v>44</v>
      </c>
      <c r="E67" s="2" t="s">
        <v>35</v>
      </c>
      <c r="G67" s="16" t="s">
        <v>53</v>
      </c>
    </row>
    <row r="68" spans="1:7">
      <c r="A68" s="2" t="s">
        <v>21</v>
      </c>
    </row>
    <row r="69" spans="1:7">
      <c r="A69" s="6" t="s">
        <v>54</v>
      </c>
      <c r="B69" s="2" t="s">
        <v>24</v>
      </c>
    </row>
    <row r="70" spans="1:7">
      <c r="B70" s="2" t="s">
        <v>55</v>
      </c>
    </row>
    <row r="72" spans="1:7">
      <c r="D72" s="6" t="s">
        <v>56</v>
      </c>
    </row>
    <row r="73" spans="1:7">
      <c r="A73" s="7" t="s">
        <v>27</v>
      </c>
      <c r="B73" s="7" t="s">
        <v>28</v>
      </c>
      <c r="D73" s="8" t="s">
        <v>27</v>
      </c>
      <c r="E73" s="8" t="s">
        <v>28</v>
      </c>
    </row>
    <row r="74" spans="1:7">
      <c r="A74" s="7" t="s">
        <v>17</v>
      </c>
      <c r="B74" s="7">
        <v>12345</v>
      </c>
      <c r="D74" s="9" t="str" cm="1">
        <f t="array" ref="D74:E79">_xlfn._xlws.SORT(_xlfn.UNIQUE(A74:B81),2,1)</f>
        <v>中村</v>
      </c>
      <c r="E74" s="14">
        <v>12345</v>
      </c>
    </row>
    <row r="75" spans="1:7">
      <c r="A75" s="7" t="s">
        <v>29</v>
      </c>
      <c r="B75" s="7">
        <v>23456</v>
      </c>
      <c r="D75" s="10" t="str">
        <v>木戸</v>
      </c>
      <c r="E75" s="15">
        <v>23456</v>
      </c>
    </row>
    <row r="76" spans="1:7">
      <c r="A76" s="7" t="s">
        <v>30</v>
      </c>
      <c r="B76" s="7">
        <v>99999</v>
      </c>
      <c r="D76" s="10" t="str">
        <v>大仁田</v>
      </c>
      <c r="E76" s="15">
        <v>44444</v>
      </c>
    </row>
    <row r="77" spans="1:7">
      <c r="A77" s="7" t="s">
        <v>31</v>
      </c>
      <c r="B77" s="7">
        <v>44444</v>
      </c>
      <c r="D77" s="10" t="str">
        <v>長州</v>
      </c>
      <c r="E77" s="15">
        <v>55555</v>
      </c>
    </row>
    <row r="78" spans="1:7">
      <c r="A78" s="7" t="s">
        <v>17</v>
      </c>
      <c r="B78" s="7">
        <v>12345</v>
      </c>
      <c r="D78" s="10" t="str">
        <v>木戸</v>
      </c>
      <c r="E78" s="15">
        <v>88888</v>
      </c>
    </row>
    <row r="79" spans="1:7">
      <c r="A79" s="7" t="s">
        <v>29</v>
      </c>
      <c r="B79" s="7">
        <v>88888</v>
      </c>
      <c r="D79" s="10" t="str">
        <v>堺</v>
      </c>
      <c r="E79" s="15">
        <v>99999</v>
      </c>
    </row>
    <row r="80" spans="1:7">
      <c r="A80" s="7" t="s">
        <v>29</v>
      </c>
      <c r="B80" s="7">
        <v>23456</v>
      </c>
    </row>
    <row r="81" spans="1:8">
      <c r="A81" s="7" t="s">
        <v>32</v>
      </c>
      <c r="B81" s="7">
        <v>55555</v>
      </c>
      <c r="D81" s="11" t="s">
        <v>12</v>
      </c>
    </row>
    <row r="83" spans="1:8">
      <c r="D83" s="2" t="s">
        <v>57</v>
      </c>
      <c r="F83" s="2" t="s">
        <v>58</v>
      </c>
    </row>
    <row r="84" spans="1:8">
      <c r="D84" s="2" t="s">
        <v>59</v>
      </c>
      <c r="F84" s="2" t="s">
        <v>60</v>
      </c>
    </row>
    <row r="85" spans="1:8">
      <c r="D85" s="2" t="s">
        <v>35</v>
      </c>
      <c r="F85" s="2" t="s">
        <v>61</v>
      </c>
    </row>
    <row r="86" spans="1:8">
      <c r="A86" s="2" t="s">
        <v>21</v>
      </c>
    </row>
    <row r="87" spans="1:8" ht="28.5">
      <c r="A87" s="5" t="s">
        <v>62</v>
      </c>
    </row>
    <row r="88" spans="1:8">
      <c r="A88" s="16" t="s">
        <v>24</v>
      </c>
    </row>
    <row r="89" spans="1:8">
      <c r="A89" s="16" t="s">
        <v>63</v>
      </c>
    </row>
    <row r="91" spans="1:8">
      <c r="D91" s="2" t="s">
        <v>64</v>
      </c>
      <c r="G91" s="2" t="s">
        <v>65</v>
      </c>
    </row>
    <row r="92" spans="1:8">
      <c r="A92" s="7" t="s">
        <v>27</v>
      </c>
      <c r="B92" s="7" t="s">
        <v>28</v>
      </c>
      <c r="D92" s="7" t="s">
        <v>27</v>
      </c>
      <c r="E92" s="7" t="s">
        <v>28</v>
      </c>
      <c r="G92" s="7" t="s">
        <v>27</v>
      </c>
      <c r="H92" s="7" t="s">
        <v>28</v>
      </c>
    </row>
    <row r="93" spans="1:8">
      <c r="A93" s="7" t="s">
        <v>17</v>
      </c>
      <c r="B93" s="7">
        <v>12345</v>
      </c>
      <c r="D93" s="9" t="str" cm="1">
        <f t="array" ref="D93:E98">_xlfn.UNIQUE(A93:B100)</f>
        <v>中村</v>
      </c>
      <c r="E93" s="12">
        <v>12345</v>
      </c>
      <c r="G93" s="9" t="str" cm="1">
        <f t="array" ref="G93:H98">_xlfn._xlws.SORT(_xlfn.ANCHORARRAY(D93),2,1)</f>
        <v>中村</v>
      </c>
      <c r="H93" s="12">
        <v>12345</v>
      </c>
    </row>
    <row r="94" spans="1:8">
      <c r="A94" s="7" t="s">
        <v>29</v>
      </c>
      <c r="B94" s="7">
        <v>23456</v>
      </c>
      <c r="D94" s="10" t="str">
        <v>木戸</v>
      </c>
      <c r="E94" s="10">
        <v>23456</v>
      </c>
      <c r="G94" s="10" t="str">
        <v>木戸</v>
      </c>
      <c r="H94" s="10">
        <v>23456</v>
      </c>
    </row>
    <row r="95" spans="1:8">
      <c r="A95" s="7" t="s">
        <v>30</v>
      </c>
      <c r="B95" s="7">
        <v>99999</v>
      </c>
      <c r="D95" s="10" t="str">
        <v>堺</v>
      </c>
      <c r="E95" s="10">
        <v>99999</v>
      </c>
      <c r="G95" s="10" t="str">
        <v>大仁田</v>
      </c>
      <c r="H95" s="10">
        <v>44444</v>
      </c>
    </row>
    <row r="96" spans="1:8">
      <c r="A96" s="7" t="s">
        <v>31</v>
      </c>
      <c r="B96" s="7">
        <v>44444</v>
      </c>
      <c r="D96" s="10" t="str">
        <v>大仁田</v>
      </c>
      <c r="E96" s="10">
        <v>44444</v>
      </c>
      <c r="G96" s="10" t="str">
        <v>長州</v>
      </c>
      <c r="H96" s="10">
        <v>55555</v>
      </c>
    </row>
    <row r="97" spans="1:8">
      <c r="A97" s="7" t="s">
        <v>17</v>
      </c>
      <c r="B97" s="7">
        <v>12345</v>
      </c>
      <c r="D97" s="10" t="str">
        <v>木戸</v>
      </c>
      <c r="E97" s="10">
        <v>88888</v>
      </c>
      <c r="G97" s="10" t="str">
        <v>木戸</v>
      </c>
      <c r="H97" s="10">
        <v>88888</v>
      </c>
    </row>
    <row r="98" spans="1:8">
      <c r="A98" s="7" t="s">
        <v>29</v>
      </c>
      <c r="B98" s="7">
        <v>88888</v>
      </c>
      <c r="D98" s="10" t="str">
        <v>長州</v>
      </c>
      <c r="E98" s="10">
        <v>55555</v>
      </c>
      <c r="G98" s="10" t="str">
        <v>堺</v>
      </c>
      <c r="H98" s="10">
        <v>99999</v>
      </c>
    </row>
    <row r="99" spans="1:8">
      <c r="A99" s="7" t="s">
        <v>29</v>
      </c>
      <c r="B99" s="7">
        <v>23456</v>
      </c>
    </row>
    <row r="100" spans="1:8">
      <c r="A100" s="7" t="s">
        <v>32</v>
      </c>
      <c r="B100" s="7">
        <v>55555</v>
      </c>
    </row>
    <row r="102" spans="1:8">
      <c r="G102" s="17" t="s">
        <v>66</v>
      </c>
    </row>
    <row r="103" spans="1:8">
      <c r="D103" s="7" t="s">
        <v>27</v>
      </c>
      <c r="E103" s="7" t="s">
        <v>28</v>
      </c>
      <c r="G103" s="17"/>
    </row>
    <row r="104" spans="1:8">
      <c r="D104" s="18" t="str" cm="1">
        <f t="array" ref="D104:E109">_xlfn._xlws.SORT(_xlfn.UNIQUE(A93:B100),2,1)</f>
        <v>中村</v>
      </c>
      <c r="E104" s="2">
        <v>12345</v>
      </c>
      <c r="G104" s="17"/>
    </row>
    <row r="105" spans="1:8">
      <c r="D105" s="2" t="str">
        <v>木戸</v>
      </c>
      <c r="E105" s="2">
        <v>23456</v>
      </c>
      <c r="G105" s="17"/>
    </row>
    <row r="106" spans="1:8">
      <c r="D106" s="2" t="str">
        <v>大仁田</v>
      </c>
      <c r="E106" s="2">
        <v>44444</v>
      </c>
      <c r="G106" s="17"/>
    </row>
    <row r="107" spans="1:8">
      <c r="D107" s="2" t="str">
        <v>長州</v>
      </c>
      <c r="E107" s="2">
        <v>55555</v>
      </c>
    </row>
    <row r="108" spans="1:8">
      <c r="D108" s="2" t="str">
        <v>木戸</v>
      </c>
      <c r="E108" s="2">
        <v>88888</v>
      </c>
    </row>
    <row r="109" spans="1:8">
      <c r="D109" s="2" t="str">
        <v>堺</v>
      </c>
      <c r="E109" s="2">
        <v>99999</v>
      </c>
    </row>
    <row r="112" spans="1:8">
      <c r="D112" s="19" t="s">
        <v>67</v>
      </c>
      <c r="F112" s="2" t="s">
        <v>68</v>
      </c>
    </row>
    <row r="113" spans="1:5">
      <c r="E113" s="4" t="s">
        <v>69</v>
      </c>
    </row>
    <row r="114" spans="1:5">
      <c r="A114" s="20" t="s">
        <v>70</v>
      </c>
      <c r="E114" s="4"/>
    </row>
    <row r="115" spans="1:5">
      <c r="A115" s="16" t="s">
        <v>71</v>
      </c>
      <c r="C115" s="2" t="s">
        <v>72</v>
      </c>
      <c r="E115" s="4"/>
    </row>
    <row r="116" spans="1:5">
      <c r="A116" s="16" t="s">
        <v>73</v>
      </c>
      <c r="C116" s="2" t="s">
        <v>74</v>
      </c>
      <c r="E116" s="4"/>
    </row>
    <row r="117" spans="1:5">
      <c r="A117" s="16" t="s">
        <v>75</v>
      </c>
      <c r="C117" s="2" t="s">
        <v>76</v>
      </c>
      <c r="E117" s="4"/>
    </row>
    <row r="118" spans="1:5">
      <c r="A118" s="16" t="s">
        <v>77</v>
      </c>
      <c r="C118" s="2" t="s">
        <v>78</v>
      </c>
      <c r="E118" s="4"/>
    </row>
    <row r="119" spans="1:5">
      <c r="A119" s="20" t="s">
        <v>79</v>
      </c>
      <c r="E119" s="4"/>
    </row>
    <row r="120" spans="1:5">
      <c r="A120" s="16" t="s">
        <v>80</v>
      </c>
      <c r="C120" s="2" t="s">
        <v>81</v>
      </c>
      <c r="E120" s="4"/>
    </row>
    <row r="121" spans="1:5">
      <c r="A121" s="16" t="s">
        <v>82</v>
      </c>
      <c r="C121" s="2" t="s">
        <v>83</v>
      </c>
      <c r="E121" s="4"/>
    </row>
    <row r="122" spans="1:5">
      <c r="A122" s="16" t="s">
        <v>84</v>
      </c>
      <c r="C122" s="2" t="s">
        <v>85</v>
      </c>
      <c r="E122" s="4"/>
    </row>
    <row r="123" spans="1:5">
      <c r="A123" s="16" t="s">
        <v>86</v>
      </c>
      <c r="C123" s="2" t="s">
        <v>87</v>
      </c>
      <c r="E123" s="4"/>
    </row>
    <row r="124" spans="1:5">
      <c r="A124" s="16" t="s">
        <v>88</v>
      </c>
      <c r="C124" s="2" t="s">
        <v>89</v>
      </c>
      <c r="E124" s="4"/>
    </row>
    <row r="125" spans="1:5">
      <c r="A125" s="16" t="s">
        <v>90</v>
      </c>
      <c r="C125" s="2" t="s">
        <v>91</v>
      </c>
      <c r="E125" s="4"/>
    </row>
    <row r="126" spans="1:5">
      <c r="A126" s="16" t="s">
        <v>92</v>
      </c>
      <c r="C126" s="2" t="s">
        <v>93</v>
      </c>
      <c r="E126" s="4"/>
    </row>
    <row r="127" spans="1:5">
      <c r="A127" s="2" t="s">
        <v>21</v>
      </c>
    </row>
    <row r="128" spans="1:5" ht="28.5">
      <c r="A128" s="5" t="s">
        <v>94</v>
      </c>
    </row>
    <row r="129" spans="1:4">
      <c r="A129" s="2" t="s">
        <v>95</v>
      </c>
    </row>
    <row r="130" spans="1:4">
      <c r="A130" s="21" t="s">
        <v>96</v>
      </c>
    </row>
    <row r="131" spans="1:4">
      <c r="A131" s="21" t="s">
        <v>97</v>
      </c>
    </row>
    <row r="132" spans="1:4">
      <c r="A132" s="21" t="s">
        <v>98</v>
      </c>
    </row>
    <row r="133" spans="1:4">
      <c r="A133" s="2" t="s">
        <v>99</v>
      </c>
    </row>
    <row r="134" spans="1:4">
      <c r="A134" s="21" t="s">
        <v>100</v>
      </c>
    </row>
    <row r="135" spans="1:4">
      <c r="A135" s="21" t="s">
        <v>101</v>
      </c>
    </row>
    <row r="136" spans="1:4">
      <c r="A136" s="21" t="s">
        <v>102</v>
      </c>
    </row>
    <row r="137" spans="1:4">
      <c r="A137" s="2" t="s">
        <v>103</v>
      </c>
    </row>
    <row r="138" spans="1:4">
      <c r="A138" s="21" t="s">
        <v>104</v>
      </c>
    </row>
    <row r="139" spans="1:4">
      <c r="A139" s="21" t="s">
        <v>105</v>
      </c>
    </row>
    <row r="140" spans="1:4">
      <c r="A140" s="21" t="s">
        <v>106</v>
      </c>
    </row>
    <row r="142" spans="1:4">
      <c r="A142" s="22" t="s">
        <v>107</v>
      </c>
    </row>
    <row r="144" spans="1:4">
      <c r="A144" s="23" t="s">
        <v>108</v>
      </c>
      <c r="B144" s="23" t="s">
        <v>109</v>
      </c>
      <c r="D144" s="2" t="s">
        <v>110</v>
      </c>
    </row>
    <row r="145" spans="1:7" ht="19.5" thickBot="1">
      <c r="A145" s="24" t="s">
        <v>111</v>
      </c>
      <c r="B145" s="24" t="s">
        <v>111</v>
      </c>
      <c r="D145" s="24" t="s">
        <v>111</v>
      </c>
      <c r="G145" s="6" t="s">
        <v>112</v>
      </c>
    </row>
    <row r="146" spans="1:7" ht="20" thickTop="1" thickBot="1">
      <c r="A146" s="25" t="s">
        <v>113</v>
      </c>
      <c r="B146" s="25" t="s">
        <v>113</v>
      </c>
      <c r="D146" s="26" t="str" cm="1">
        <f t="array" ref="D146:D161">_xlfn.UNIQUE(_xlfn.VSTACK(A146:A154,B146:B164))</f>
        <v>田中</v>
      </c>
      <c r="G146" s="27"/>
    </row>
    <row r="147" spans="1:7">
      <c r="A147" s="28" t="s">
        <v>14</v>
      </c>
      <c r="B147" s="7" t="s">
        <v>14</v>
      </c>
      <c r="D147" s="23" t="str">
        <v>鈴木</v>
      </c>
      <c r="G147" s="2" t="s">
        <v>114</v>
      </c>
    </row>
    <row r="148" spans="1:7">
      <c r="A148" s="28" t="s">
        <v>11</v>
      </c>
      <c r="B148" s="7" t="s">
        <v>11</v>
      </c>
      <c r="D148" s="23" t="str">
        <v>佐藤</v>
      </c>
      <c r="G148" s="16" t="s">
        <v>115</v>
      </c>
    </row>
    <row r="149" spans="1:7">
      <c r="A149" s="28" t="s">
        <v>116</v>
      </c>
      <c r="B149" s="7" t="s">
        <v>116</v>
      </c>
      <c r="D149" s="23" t="str">
        <v>山田</v>
      </c>
      <c r="G149" s="2" t="s">
        <v>117</v>
      </c>
    </row>
    <row r="150" spans="1:7">
      <c r="A150" s="28" t="s">
        <v>16</v>
      </c>
      <c r="B150" s="7" t="s">
        <v>16</v>
      </c>
      <c r="D150" s="23" t="str">
        <v>伊藤</v>
      </c>
      <c r="G150" s="16" t="s">
        <v>118</v>
      </c>
    </row>
    <row r="151" spans="1:7">
      <c r="A151" s="28" t="s">
        <v>119</v>
      </c>
      <c r="B151" s="7" t="s">
        <v>120</v>
      </c>
      <c r="D151" s="23" t="str">
        <v>佐々木</v>
      </c>
    </row>
    <row r="152" spans="1:7">
      <c r="A152" s="28" t="s">
        <v>121</v>
      </c>
      <c r="B152" s="7" t="s">
        <v>122</v>
      </c>
      <c r="D152" s="23" t="str">
        <v>岩本</v>
      </c>
    </row>
    <row r="153" spans="1:7">
      <c r="A153" s="28" t="s">
        <v>123</v>
      </c>
      <c r="B153" s="7" t="s">
        <v>124</v>
      </c>
      <c r="D153" s="23" t="str">
        <v>大塚</v>
      </c>
    </row>
    <row r="154" spans="1:7">
      <c r="A154" s="28" t="s">
        <v>29</v>
      </c>
      <c r="B154" s="7" t="s">
        <v>125</v>
      </c>
      <c r="D154" s="23" t="str">
        <v>木戸</v>
      </c>
    </row>
    <row r="155" spans="1:7">
      <c r="B155" s="7" t="s">
        <v>126</v>
      </c>
      <c r="D155" s="23" t="str">
        <v>大野</v>
      </c>
    </row>
    <row r="156" spans="1:7">
      <c r="B156" s="7" t="s">
        <v>127</v>
      </c>
      <c r="D156" s="23" t="str">
        <v>桜井</v>
      </c>
    </row>
    <row r="157" spans="1:7">
      <c r="B157" s="7" t="s">
        <v>119</v>
      </c>
      <c r="D157" s="23" t="str">
        <v>宮本</v>
      </c>
    </row>
    <row r="158" spans="1:7">
      <c r="B158" s="7" t="s">
        <v>121</v>
      </c>
      <c r="D158" s="23" t="str">
        <v>斉藤</v>
      </c>
    </row>
    <row r="159" spans="1:7">
      <c r="B159" s="7" t="s">
        <v>123</v>
      </c>
      <c r="D159" s="23" t="str">
        <v>秦</v>
      </c>
    </row>
    <row r="160" spans="1:7">
      <c r="B160" s="7" t="s">
        <v>29</v>
      </c>
      <c r="D160" s="23" t="str">
        <v>大阪</v>
      </c>
    </row>
    <row r="161" spans="1:8">
      <c r="B161" s="7" t="s">
        <v>128</v>
      </c>
      <c r="D161" s="23" t="str">
        <v>安藤</v>
      </c>
    </row>
    <row r="162" spans="1:8">
      <c r="B162" s="7" t="s">
        <v>129</v>
      </c>
    </row>
    <row r="163" spans="1:8">
      <c r="B163" s="7" t="s">
        <v>130</v>
      </c>
    </row>
    <row r="164" spans="1:8">
      <c r="B164" s="7" t="s">
        <v>131</v>
      </c>
    </row>
    <row r="165" spans="1:8">
      <c r="A165" s="2" t="s">
        <v>21</v>
      </c>
    </row>
    <row r="166" spans="1:8">
      <c r="A166" s="6" t="s">
        <v>132</v>
      </c>
      <c r="B166" s="2" t="s">
        <v>133</v>
      </c>
    </row>
    <row r="167" spans="1:8">
      <c r="A167" s="6"/>
      <c r="B167" s="2" t="s">
        <v>134</v>
      </c>
    </row>
    <row r="168" spans="1:8">
      <c r="A168" s="6"/>
      <c r="E168" s="29" t="s">
        <v>135</v>
      </c>
      <c r="G168" s="19" t="s">
        <v>136</v>
      </c>
    </row>
    <row r="169" spans="1:8">
      <c r="E169" s="8"/>
      <c r="F169" s="30" t="str" cm="1">
        <f t="array" ref="F169:H169">TRANSPOSE(_xlfn.UNIQUE(B171:B183))</f>
        <v>A</v>
      </c>
      <c r="G169" s="8" t="str">
        <v>B</v>
      </c>
      <c r="H169" s="8" t="str">
        <v>C</v>
      </c>
    </row>
    <row r="170" spans="1:8">
      <c r="A170" s="7" t="s">
        <v>137</v>
      </c>
      <c r="B170" s="7" t="s">
        <v>138</v>
      </c>
      <c r="C170" s="7" t="s">
        <v>139</v>
      </c>
      <c r="D170" s="31" t="s">
        <v>140</v>
      </c>
      <c r="E170" s="30" t="str" cm="1">
        <f t="array" ref="E170:E172">_xlfn.UNIQUE(A171:A183)</f>
        <v>東京</v>
      </c>
      <c r="F170" s="30" cm="1">
        <f t="array" ref="F170:H172">SUMIFS(C171:C183,A171:A183,_xlfn.ANCHORARRAY(E170),B171:B183,_xlfn.ANCHORARRAY(F169))</f>
        <v>1022</v>
      </c>
      <c r="G170" s="8">
        <v>3788</v>
      </c>
      <c r="H170" s="8">
        <v>9286</v>
      </c>
    </row>
    <row r="171" spans="1:8">
      <c r="A171" s="7" t="s">
        <v>141</v>
      </c>
      <c r="B171" s="7" t="s">
        <v>142</v>
      </c>
      <c r="C171" s="7">
        <v>1022</v>
      </c>
      <c r="E171" s="8" t="str">
        <v>大阪</v>
      </c>
      <c r="F171" s="8">
        <v>0</v>
      </c>
      <c r="G171" s="8">
        <v>2047</v>
      </c>
      <c r="H171" s="8">
        <v>2091</v>
      </c>
    </row>
    <row r="172" spans="1:8">
      <c r="A172" s="7" t="s">
        <v>127</v>
      </c>
      <c r="B172" s="7" t="s">
        <v>143</v>
      </c>
      <c r="C172" s="7">
        <v>2047</v>
      </c>
      <c r="E172" s="8" t="str">
        <v>名古屋</v>
      </c>
      <c r="F172" s="8">
        <v>4993</v>
      </c>
      <c r="G172" s="8">
        <v>4525</v>
      </c>
      <c r="H172" s="8">
        <v>4795</v>
      </c>
    </row>
    <row r="173" spans="1:8">
      <c r="A173" s="7" t="s">
        <v>127</v>
      </c>
      <c r="B173" s="7" t="s">
        <v>144</v>
      </c>
      <c r="C173" s="7">
        <v>2091</v>
      </c>
    </row>
    <row r="174" spans="1:8">
      <c r="A174" s="7" t="s">
        <v>141</v>
      </c>
      <c r="B174" s="7" t="s">
        <v>143</v>
      </c>
      <c r="C174" s="7">
        <v>2280</v>
      </c>
    </row>
    <row r="175" spans="1:8">
      <c r="A175" s="7" t="s">
        <v>141</v>
      </c>
      <c r="B175" s="7" t="s">
        <v>144</v>
      </c>
      <c r="C175" s="7">
        <v>4585</v>
      </c>
      <c r="E175" s="32" t="s">
        <v>145</v>
      </c>
    </row>
    <row r="176" spans="1:8">
      <c r="A176" s="7" t="s">
        <v>146</v>
      </c>
      <c r="B176" s="7" t="s">
        <v>144</v>
      </c>
      <c r="C176" s="7">
        <v>4795</v>
      </c>
    </row>
    <row r="177" spans="1:7">
      <c r="A177" s="7" t="s">
        <v>146</v>
      </c>
      <c r="B177" s="7" t="s">
        <v>142</v>
      </c>
      <c r="C177" s="7">
        <v>1578</v>
      </c>
      <c r="E177" s="32" t="s">
        <v>147</v>
      </c>
    </row>
    <row r="178" spans="1:7">
      <c r="A178" s="7" t="s">
        <v>146</v>
      </c>
      <c r="B178" s="7" t="s">
        <v>143</v>
      </c>
      <c r="C178" s="7">
        <v>2971</v>
      </c>
    </row>
    <row r="179" spans="1:7">
      <c r="A179" s="7" t="s">
        <v>141</v>
      </c>
      <c r="B179" s="7" t="s">
        <v>144</v>
      </c>
      <c r="C179" s="7">
        <v>3174</v>
      </c>
      <c r="D179" s="31"/>
      <c r="E179" s="32" t="s">
        <v>148</v>
      </c>
    </row>
    <row r="180" spans="1:7">
      <c r="A180" s="7" t="s">
        <v>141</v>
      </c>
      <c r="B180" s="7" t="s">
        <v>144</v>
      </c>
      <c r="C180" s="7">
        <v>1527</v>
      </c>
    </row>
    <row r="181" spans="1:7">
      <c r="A181" s="7" t="s">
        <v>141</v>
      </c>
      <c r="B181" s="7" t="s">
        <v>143</v>
      </c>
      <c r="C181" s="7">
        <v>1508</v>
      </c>
      <c r="E181" s="2" t="s">
        <v>149</v>
      </c>
      <c r="G181" s="2" t="s">
        <v>150</v>
      </c>
    </row>
    <row r="182" spans="1:7">
      <c r="A182" s="7" t="s">
        <v>146</v>
      </c>
      <c r="B182" s="7" t="s">
        <v>143</v>
      </c>
      <c r="C182" s="7">
        <v>1554</v>
      </c>
      <c r="E182" s="2" t="s">
        <v>151</v>
      </c>
      <c r="G182" s="2" t="s">
        <v>152</v>
      </c>
    </row>
    <row r="183" spans="1:7">
      <c r="A183" s="7" t="s">
        <v>146</v>
      </c>
      <c r="B183" s="7" t="s">
        <v>142</v>
      </c>
      <c r="C183" s="7">
        <v>3415</v>
      </c>
      <c r="E183" s="2" t="s">
        <v>153</v>
      </c>
      <c r="G183" s="2" t="s">
        <v>154</v>
      </c>
    </row>
    <row r="184" spans="1:7">
      <c r="E184" s="2" t="s">
        <v>155</v>
      </c>
      <c r="G184" s="2" t="s">
        <v>156</v>
      </c>
    </row>
    <row r="185" spans="1:7">
      <c r="E185" s="2" t="s">
        <v>157</v>
      </c>
      <c r="G185" s="2" t="s">
        <v>158</v>
      </c>
    </row>
    <row r="186" spans="1:7">
      <c r="E186" s="2" t="s">
        <v>159</v>
      </c>
      <c r="G186" s="2" t="s">
        <v>160</v>
      </c>
    </row>
    <row r="187" spans="1:7">
      <c r="E187" s="2" t="s">
        <v>161</v>
      </c>
      <c r="G187" s="33" t="s">
        <v>162</v>
      </c>
    </row>
    <row r="188" spans="1:7">
      <c r="E188" s="2" t="s">
        <v>163</v>
      </c>
      <c r="G188" s="2" t="s">
        <v>164</v>
      </c>
    </row>
    <row r="189" spans="1:7">
      <c r="E189" s="2" t="s">
        <v>165</v>
      </c>
      <c r="G189" s="2" t="s">
        <v>166</v>
      </c>
    </row>
    <row r="190" spans="1:7">
      <c r="E190" s="2" t="s">
        <v>167</v>
      </c>
      <c r="G190" s="2" t="s">
        <v>168</v>
      </c>
    </row>
    <row r="191" spans="1:7">
      <c r="E191" s="2" t="s">
        <v>169</v>
      </c>
      <c r="G191" s="2" t="s">
        <v>170</v>
      </c>
    </row>
    <row r="192" spans="1:7">
      <c r="E192" s="2" t="s">
        <v>171</v>
      </c>
      <c r="G192" s="2" t="s">
        <v>172</v>
      </c>
    </row>
    <row r="193" spans="1:6">
      <c r="A193" s="2" t="s">
        <v>21</v>
      </c>
    </row>
    <row r="194" spans="1:6" ht="28.5">
      <c r="A194" s="5" t="s">
        <v>173</v>
      </c>
    </row>
    <row r="195" spans="1:6" ht="21.75" customHeight="1">
      <c r="A195" s="5"/>
    </row>
    <row r="196" spans="1:6">
      <c r="E196" s="19" t="s">
        <v>174</v>
      </c>
    </row>
    <row r="197" spans="1:6" ht="19.5" thickBot="1">
      <c r="A197" s="7" t="s">
        <v>175</v>
      </c>
      <c r="B197" s="7" t="s">
        <v>176</v>
      </c>
      <c r="C197" s="7" t="s">
        <v>27</v>
      </c>
      <c r="E197" s="34" t="s">
        <v>27</v>
      </c>
    </row>
    <row r="198" spans="1:6" ht="20" thickTop="1" thickBot="1">
      <c r="A198" s="7" t="s">
        <v>177</v>
      </c>
      <c r="B198" s="7" t="s">
        <v>178</v>
      </c>
      <c r="C198" s="7" t="s">
        <v>13</v>
      </c>
      <c r="E198" s="35" t="str" cm="1">
        <f t="array" ref="E198:E203">_xlfn.UNIQUE(C198:C207)</f>
        <v>田中</v>
      </c>
    </row>
    <row r="199" spans="1:6" ht="19.5" thickTop="1">
      <c r="A199" s="7" t="s">
        <v>179</v>
      </c>
      <c r="B199" s="7" t="s">
        <v>180</v>
      </c>
      <c r="C199" s="7" t="s">
        <v>17</v>
      </c>
      <c r="E199" s="2" t="str">
        <v>中村</v>
      </c>
    </row>
    <row r="200" spans="1:6">
      <c r="A200" s="7" t="s">
        <v>177</v>
      </c>
      <c r="B200" s="7" t="s">
        <v>178</v>
      </c>
      <c r="C200" s="7" t="s">
        <v>13</v>
      </c>
      <c r="E200" s="2" t="str">
        <v>高橋</v>
      </c>
    </row>
    <row r="201" spans="1:6">
      <c r="A201" s="7" t="s">
        <v>179</v>
      </c>
      <c r="B201" s="7" t="s">
        <v>180</v>
      </c>
      <c r="C201" s="7" t="s">
        <v>15</v>
      </c>
      <c r="E201" s="2" t="str">
        <v>山田</v>
      </c>
    </row>
    <row r="202" spans="1:6">
      <c r="A202" s="7" t="s">
        <v>179</v>
      </c>
      <c r="B202" s="7" t="s">
        <v>180</v>
      </c>
      <c r="C202" s="7" t="s">
        <v>116</v>
      </c>
      <c r="E202" s="2" t="str">
        <v>佐藤</v>
      </c>
    </row>
    <row r="203" spans="1:6">
      <c r="A203" s="7" t="s">
        <v>179</v>
      </c>
      <c r="B203" s="7" t="s">
        <v>180</v>
      </c>
      <c r="C203" s="7" t="s">
        <v>17</v>
      </c>
      <c r="E203" s="2" t="str">
        <v>鈴木</v>
      </c>
    </row>
    <row r="204" spans="1:6">
      <c r="A204" s="7" t="s">
        <v>177</v>
      </c>
      <c r="B204" s="7" t="s">
        <v>178</v>
      </c>
      <c r="C204" s="7" t="s">
        <v>11</v>
      </c>
    </row>
    <row r="205" spans="1:6" ht="19.5" thickBot="1">
      <c r="A205" s="7" t="s">
        <v>177</v>
      </c>
      <c r="B205" s="7" t="s">
        <v>178</v>
      </c>
      <c r="C205" s="7" t="s">
        <v>14</v>
      </c>
      <c r="E205" s="19" t="s">
        <v>181</v>
      </c>
    </row>
    <row r="206" spans="1:6" ht="19.5" thickBot="1">
      <c r="A206" s="7" t="s">
        <v>179</v>
      </c>
      <c r="B206" s="7" t="s">
        <v>180</v>
      </c>
      <c r="C206" s="7" t="s">
        <v>116</v>
      </c>
      <c r="E206" s="36" t="s">
        <v>15</v>
      </c>
      <c r="F206" s="3" t="s">
        <v>182</v>
      </c>
    </row>
    <row r="207" spans="1:6">
      <c r="A207" s="7" t="s">
        <v>179</v>
      </c>
      <c r="B207" s="7" t="s">
        <v>180</v>
      </c>
      <c r="C207" s="7" t="s">
        <v>15</v>
      </c>
    </row>
    <row r="208" spans="1:6">
      <c r="E208" s="19" t="s">
        <v>183</v>
      </c>
    </row>
    <row r="209" spans="5:11">
      <c r="E209" s="37" t="s">
        <v>184</v>
      </c>
    </row>
    <row r="210" spans="5:11">
      <c r="E210" s="37" t="s">
        <v>185</v>
      </c>
    </row>
    <row r="211" spans="5:11">
      <c r="E211" s="37" t="s">
        <v>186</v>
      </c>
    </row>
    <row r="212" spans="5:11">
      <c r="E212" s="37" t="s">
        <v>187</v>
      </c>
    </row>
    <row r="220" spans="5:11">
      <c r="K220" s="2" t="s">
        <v>188</v>
      </c>
    </row>
    <row r="222" spans="5:11">
      <c r="I222" s="32" t="s">
        <v>189</v>
      </c>
    </row>
    <row r="223" spans="5:11">
      <c r="K223" s="2" t="s">
        <v>190</v>
      </c>
    </row>
    <row r="224" spans="5:11">
      <c r="J224" s="2" t="s">
        <v>191</v>
      </c>
    </row>
    <row r="227" spans="1:5">
      <c r="E227" s="33" t="s">
        <v>192</v>
      </c>
    </row>
    <row r="228" spans="1:5">
      <c r="A228" s="2" t="s">
        <v>21</v>
      </c>
    </row>
    <row r="230" spans="1:5">
      <c r="A230" s="22" t="s">
        <v>193</v>
      </c>
    </row>
    <row r="231" spans="1:5">
      <c r="A231" s="6" t="s">
        <v>194</v>
      </c>
      <c r="B231" s="2" t="s">
        <v>195</v>
      </c>
    </row>
    <row r="232" spans="1:5">
      <c r="A232" s="6"/>
    </row>
    <row r="233" spans="1:5" ht="19.5" thickBot="1">
      <c r="C233" s="2" t="s">
        <v>196</v>
      </c>
    </row>
    <row r="234" spans="1:5" ht="19.5" thickBot="1">
      <c r="A234" s="34" t="s">
        <v>111</v>
      </c>
      <c r="C234" s="38"/>
    </row>
    <row r="235" spans="1:5">
      <c r="A235" s="7" t="s">
        <v>113</v>
      </c>
    </row>
    <row r="236" spans="1:5">
      <c r="A236" s="7" t="s">
        <v>14</v>
      </c>
    </row>
    <row r="237" spans="1:5">
      <c r="A237" s="7" t="s">
        <v>197</v>
      </c>
    </row>
    <row r="238" spans="1:5">
      <c r="A238" s="7" t="s">
        <v>116</v>
      </c>
    </row>
    <row r="239" spans="1:5">
      <c r="A239" s="7" t="s">
        <v>113</v>
      </c>
    </row>
    <row r="240" spans="1:5">
      <c r="A240" s="7" t="s">
        <v>198</v>
      </c>
    </row>
    <row r="241" spans="1:1">
      <c r="A241" s="7" t="s">
        <v>122</v>
      </c>
    </row>
    <row r="242" spans="1:1">
      <c r="A242" s="7" t="s">
        <v>113</v>
      </c>
    </row>
    <row r="243" spans="1:1">
      <c r="A243" s="7" t="s">
        <v>198</v>
      </c>
    </row>
    <row r="244" spans="1:1">
      <c r="A244" s="7" t="s">
        <v>199</v>
      </c>
    </row>
    <row r="245" spans="1:1">
      <c r="A245" s="7" t="s">
        <v>113</v>
      </c>
    </row>
    <row r="246" spans="1:1">
      <c r="A246" s="7" t="s">
        <v>119</v>
      </c>
    </row>
    <row r="247" spans="1:1">
      <c r="A247" s="7" t="s">
        <v>199</v>
      </c>
    </row>
    <row r="248" spans="1:1">
      <c r="A248" s="7" t="s">
        <v>198</v>
      </c>
    </row>
    <row r="249" spans="1:1">
      <c r="A249" s="7" t="s">
        <v>113</v>
      </c>
    </row>
    <row r="250" spans="1:1">
      <c r="A250" s="7" t="s">
        <v>197</v>
      </c>
    </row>
    <row r="251" spans="1:1">
      <c r="A251" s="7" t="s">
        <v>113</v>
      </c>
    </row>
    <row r="252" spans="1:1">
      <c r="A252" s="7" t="s">
        <v>130</v>
      </c>
    </row>
    <row r="253" spans="1:1">
      <c r="A253" s="7" t="s">
        <v>199</v>
      </c>
    </row>
    <row r="254" spans="1:1">
      <c r="A254" s="7" t="s">
        <v>197</v>
      </c>
    </row>
    <row r="255" spans="1:1">
      <c r="A255" s="7" t="s">
        <v>113</v>
      </c>
    </row>
    <row r="256" spans="1:1">
      <c r="A256" s="7" t="s">
        <v>198</v>
      </c>
    </row>
    <row r="258" spans="1:1">
      <c r="A258" s="16" t="s">
        <v>200</v>
      </c>
    </row>
    <row r="259" spans="1:1">
      <c r="A259" s="21" t="s">
        <v>201</v>
      </c>
    </row>
    <row r="260" spans="1:1">
      <c r="A260" s="21" t="s">
        <v>202</v>
      </c>
    </row>
    <row r="261" spans="1:1">
      <c r="A261" s="21"/>
    </row>
    <row r="262" spans="1:1">
      <c r="A262" s="21" t="s">
        <v>203</v>
      </c>
    </row>
    <row r="263" spans="1:1">
      <c r="A263" s="21" t="s">
        <v>204</v>
      </c>
    </row>
    <row r="264" spans="1:1">
      <c r="A264" s="21" t="s">
        <v>205</v>
      </c>
    </row>
    <row r="265" spans="1:1">
      <c r="A265" s="21"/>
    </row>
    <row r="266" spans="1:1">
      <c r="A266" s="21" t="s">
        <v>206</v>
      </c>
    </row>
    <row r="267" spans="1:1">
      <c r="A267" s="21" t="s">
        <v>207</v>
      </c>
    </row>
    <row r="268" spans="1:1">
      <c r="A268" s="21"/>
    </row>
    <row r="269" spans="1:1">
      <c r="A269" s="21" t="s">
        <v>208</v>
      </c>
    </row>
    <row r="270" spans="1:1">
      <c r="A270" s="21" t="s">
        <v>209</v>
      </c>
    </row>
    <row r="271" spans="1:1">
      <c r="A271" s="2" t="s">
        <v>21</v>
      </c>
    </row>
  </sheetData>
  <phoneticPr fontId="2"/>
  <conditionalFormatting sqref="A198:C207">
    <cfRule type="expression" dxfId="0" priority="1">
      <formula>$E$206=$C198</formula>
    </cfRule>
  </conditionalFormatting>
  <dataValidations count="3">
    <dataValidation type="list" allowBlank="1" showInputMessage="1" showErrorMessage="1" sqref="G146" xr:uid="{8F31A53B-032E-4077-AA36-203CFC228E9F}">
      <formula1>_xlfn.ANCHORARRAY(D146)</formula1>
    </dataValidation>
    <dataValidation type="list" allowBlank="1" showInputMessage="1" showErrorMessage="1" sqref="E206" xr:uid="{70BCBE5B-053E-4613-A16B-BD1C75405C77}">
      <formula1>_xlfn.ANCHORARRAY(E198)</formula1>
    </dataValidation>
    <dataValidation type="list" allowBlank="1" showInputMessage="1" showErrorMessage="1" sqref="C234" xr:uid="{012EE9ED-18B3-40E6-98D4-FDF97A84E1BF}">
      <formula1>$A$235:$A$256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UNIQUE_演習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始 中村</dc:creator>
  <cp:lastModifiedBy>始 中村</cp:lastModifiedBy>
  <dcterms:created xsi:type="dcterms:W3CDTF">2026-06-16T15:04:16Z</dcterms:created>
  <dcterms:modified xsi:type="dcterms:W3CDTF">2026-06-16T15:05:29Z</dcterms:modified>
</cp:coreProperties>
</file>