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1B576888-3D97-476C-B260-2357B7A3014D}" xr6:coauthVersionLast="47" xr6:coauthVersionMax="47" xr10:uidLastSave="{00000000-0000-0000-0000-000000000000}"/>
  <bookViews>
    <workbookView xWindow="-110" yWindow="-110" windowWidth="19420" windowHeight="10300" xr2:uid="{85F2261B-F8A6-41A2-B1AE-8AEB4BE7003E}"/>
  </bookViews>
  <sheets>
    <sheet name="⑥TEXTSPLIT講習" sheetId="1" r:id="rId1"/>
  </sheets>
  <definedNames>
    <definedName name="_xlnm._FilterDatabase" localSheetId="0" hidden="1">⑥TEXTSPLIT講習!#REF!</definedName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2" i="1" l="1"/>
  <c r="E98" i="1"/>
  <c r="E97" i="1"/>
  <c r="E96" i="1"/>
  <c r="E95" i="1"/>
  <c r="E94" i="1"/>
  <c r="D94" i="1" a="1"/>
  <c r="D75" i="1" a="1"/>
  <c r="B59" i="1" a="1"/>
  <c r="C58" i="1"/>
  <c r="D39" i="1" a="1"/>
  <c r="D38" i="1" a="1"/>
  <c r="D37" i="1" a="1"/>
  <c r="D36" i="1" a="1"/>
  <c r="D35" i="1" a="1"/>
  <c r="D13" i="1" a="1"/>
  <c r="E77" i="1" l="1"/>
  <c r="E79" i="1"/>
  <c r="E75" i="1"/>
  <c r="E78" i="1"/>
  <c r="E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3" authorId="0" shapeId="0" xr:uid="{E1B6242F-3C04-4659-BC82-84A38408DC0B}">
      <text>
        <r>
          <rPr>
            <sz val="24"/>
            <color indexed="81"/>
            <rFont val="MS P ゴシック"/>
            <family val="3"/>
            <charset val="128"/>
          </rPr>
          <t>=TEXTSPLIT(A13,",")</t>
        </r>
      </text>
    </comment>
    <comment ref="D35" authorId="0" shapeId="0" xr:uid="{F0FB4894-F13F-4564-BAEE-59AE2BA6B217}">
      <text>
        <r>
          <rPr>
            <sz val="24"/>
            <color indexed="81"/>
            <rFont val="MS P ゴシック"/>
            <family val="3"/>
            <charset val="128"/>
          </rPr>
          <t>=TEXTSPLIT(A35,",")</t>
        </r>
      </text>
    </comment>
    <comment ref="B59" authorId="0" shapeId="0" xr:uid="{810F52BA-1F2D-4F74-A5D6-6CCF5A289AE6}">
      <text>
        <r>
          <rPr>
            <sz val="24"/>
            <color indexed="81"/>
            <rFont val="MS P ゴシック"/>
            <family val="3"/>
            <charset val="128"/>
          </rPr>
          <t>=TEXTSPLIT(A56,CHAR(10))</t>
        </r>
      </text>
    </comment>
    <comment ref="D75" authorId="0" shapeId="0" xr:uid="{C04CD835-758C-4CEB-9753-41CE047F4FF9}">
      <text>
        <r>
          <rPr>
            <sz val="24"/>
            <color indexed="81"/>
            <rFont val="MS P ゴシック"/>
            <family val="3"/>
            <charset val="128"/>
          </rPr>
          <t>=TEXTBEFORE(A75:A79,",")</t>
        </r>
      </text>
    </comment>
    <comment ref="E75" authorId="0" shapeId="0" xr:uid="{E283A3FA-2A3B-4482-B145-E5D9FFD11C6F}">
      <text>
        <r>
          <rPr>
            <sz val="24"/>
            <color indexed="81"/>
            <rFont val="MS P ゴシック"/>
            <family val="3"/>
            <charset val="128"/>
          </rPr>
          <t>=VLOOKUP(D75,TEXTSPLIT(A75,","),3,FALSE)</t>
        </r>
      </text>
    </comment>
    <comment ref="D94" authorId="0" shapeId="0" xr:uid="{0B0D6865-BF7F-46B4-A439-4EE13540AC00}">
      <text>
        <r>
          <rPr>
            <sz val="24"/>
            <color indexed="81"/>
            <rFont val="MS P ゴシック"/>
            <family val="3"/>
            <charset val="128"/>
          </rPr>
          <t>=TEXTBEFORE(A94:A98,",")</t>
        </r>
      </text>
    </comment>
    <comment ref="E94" authorId="0" shapeId="0" xr:uid="{E0E356DB-0C40-4ECA-AFD5-0FD7D60A5E24}">
      <text>
        <r>
          <rPr>
            <sz val="24"/>
            <color indexed="81"/>
            <rFont val="MS P ゴシック"/>
            <family val="3"/>
            <charset val="128"/>
          </rPr>
          <t>=INDEX(TEXTSPLIT(A94,","),1,3)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<sst xmlns="http://schemas.openxmlformats.org/spreadsheetml/2006/main" count="139" uniqueCount="86">
  <si>
    <t>TEXTSPLIT関数_講習</t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</si>
  <si>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</si>
  <si>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 xml:space="preserve">Excelでは、1つのセルに複数の情報が混在しているケースがよくあります。  </t>
  </si>
  <si>
    <t xml:space="preserve">氏名・部署・課・年齢のように、区切り記号がバラバラだと整形が大変です。  </t>
  </si>
  <si>
    <t xml:space="preserve">そこで使うのが TEXTSPLIT 関数で、区切り文字を指定するだけで一気に分割できます。  </t>
  </si>
  <si>
    <t xml:space="preserve">改行・カンマ・スラッシュなど、複数の区切りにも柔軟に対応できるのが特徴です。  </t>
  </si>
  <si>
    <t>この講習では、実務で頻出する“混在データ”を最短で整形する方法を学びます。</t>
  </si>
  <si>
    <t>＿＿＿＿＿＿＿＿＿＿＿＿＿＿＿＿＿＿＿＿＿＿＿＿＿＿＿＿＿＿＿＿＿＿＿＿＿＿＿＿＿＿＿＿＿＿＿＿＿＿＿＿＿＿＿＿＿＿＿＿＿＿＿＿＿＿＿＿＿＿＿＿＿＿＿</t>
    <phoneticPr fontId="2"/>
  </si>
  <si>
    <t>講習_１</t>
    <phoneticPr fontId="2"/>
  </si>
  <si>
    <t>次のデータは「氏名,部署,課,年齢」がカンマで区切られています。</t>
  </si>
  <si>
    <t>この1つのセルから、4つの項目に分割してください。</t>
  </si>
  <si>
    <t>TEXTSPLIT関数を使って、カンマ「,」で区切ります。</t>
  </si>
  <si>
    <t>元データ</t>
  </si>
  <si>
    <t>氏名</t>
    <rPh sb="0" eb="2">
      <t>シメイ</t>
    </rPh>
    <phoneticPr fontId="2"/>
  </si>
  <si>
    <t>営業部</t>
    <rPh sb="0" eb="2">
      <t>エイギョウ</t>
    </rPh>
    <rPh sb="2" eb="3">
      <t>ブ</t>
    </rPh>
    <phoneticPr fontId="2"/>
  </si>
  <si>
    <t>課</t>
    <rPh sb="0" eb="1">
      <t>カ</t>
    </rPh>
    <phoneticPr fontId="2"/>
  </si>
  <si>
    <t>年齢</t>
    <rPh sb="0" eb="2">
      <t>ネンレイ</t>
    </rPh>
    <phoneticPr fontId="2"/>
  </si>
  <si>
    <t>飯島 真美,名古屋営業部,営業２課,27歳</t>
  </si>
  <si>
    <r>
      <rPr>
        <sz val="12"/>
        <color rgb="FFFF0000"/>
        <rFont val="メイリオ"/>
        <family val="3"/>
        <charset val="128"/>
      </rPr>
      <t xml:space="preserve">🔍 </t>
    </r>
    <r>
      <rPr>
        <sz val="12"/>
        <color theme="1"/>
        <rFont val="メイリオ"/>
        <family val="3"/>
        <charset val="128"/>
      </rPr>
      <t>今回のポイント</t>
    </r>
    <phoneticPr fontId="2"/>
  </si>
  <si>
    <t>・TEXTSPLITの役割</t>
  </si>
  <si>
    <t>区切り文字でセル内容を一気に分割する関数</t>
  </si>
  <si>
    <t>・今回の区切り文字</t>
  </si>
  <si>
    <t>氏名・部署・課・年齢を分けているカンマ「,」</t>
  </si>
  <si>
    <t>・分割方向</t>
  </si>
  <si>
    <t>区切り文字だけ指定すれば横方向に自動展開</t>
  </si>
  <si>
    <t>・実務での意味</t>
  </si>
  <si>
    <t>名簿・商品データ・CSV形式の整形に強い</t>
  </si>
  <si>
    <t>・4項目に分割するにはカンマを区切りに使う</t>
  </si>
  <si>
    <t>=TEXTSPLIT(対象セル, ",")</t>
    <phoneticPr fontId="2"/>
  </si>
  <si>
    <r>
      <rPr>
        <sz val="12"/>
        <color rgb="FFFF0000"/>
        <rFont val="メイリオ"/>
        <family val="3"/>
        <charset val="128"/>
      </rPr>
      <t>📑</t>
    </r>
    <r>
      <rPr>
        <sz val="12"/>
        <color theme="1"/>
        <rFont val="メイリオ"/>
        <family val="3"/>
        <charset val="128"/>
      </rPr>
      <t xml:space="preserve"> 引数一覧（TEXTSPLIT）</t>
    </r>
    <phoneticPr fontId="2"/>
  </si>
  <si>
    <t>・text（テキスト）</t>
  </si>
  <si>
    <t>分割したい文字列（対象セル）</t>
  </si>
  <si>
    <t>・col_delimiter（列区切り）</t>
  </si>
  <si>
    <t>列方向の区切り文字（","）</t>
  </si>
  <si>
    <t>・row_delimiter（行区切り）</t>
  </si>
  <si>
    <t>行方向の区切り文字（今回は不要）</t>
  </si>
  <si>
    <t>・ignore_empty（空白無視）</t>
  </si>
  <si>
    <t>空白セルを無視するか（省略可）</t>
  </si>
  <si>
    <t>・match_mode（一致方法）</t>
  </si>
  <si>
    <t>大文字小文字の区別（省略可）</t>
  </si>
  <si>
    <t>・pad_with（埋め文字）</t>
  </si>
  <si>
    <t>不足部分の埋め文字（省略可）</t>
  </si>
  <si>
    <t>講習_２</t>
    <phoneticPr fontId="2"/>
  </si>
  <si>
    <t>次の5つのデータを、TEXTSPLITで4項目に分割してください。</t>
  </si>
  <si>
    <t>←1セルずつTEXTSPLITを適用する</t>
    <phoneticPr fontId="2"/>
  </si>
  <si>
    <t>佐藤 健太,大阪営業部,営業１課,31歳</t>
  </si>
  <si>
    <t>←上の式を下へドラッグ</t>
    <rPh sb="1" eb="2">
      <t>ウエ</t>
    </rPh>
    <rPh sb="3" eb="4">
      <t>シキ</t>
    </rPh>
    <rPh sb="5" eb="6">
      <t>シタ</t>
    </rPh>
    <phoneticPr fontId="2"/>
  </si>
  <si>
    <t>山口 美咲,東京営業部,営業３課,29歳</t>
  </si>
  <si>
    <t>田中 翔太,福岡営業部,営業２課,26歳</t>
  </si>
  <si>
    <t>中村 優子,札幌営業部,営業１課,33歳</t>
  </si>
  <si>
    <r>
      <t>・</t>
    </r>
    <r>
      <rPr>
        <sz val="12"/>
        <color rgb="FFFF0000"/>
        <rFont val="メイリオ"/>
        <family val="3"/>
        <charset val="128"/>
      </rPr>
      <t>TEXTSPLITは範囲指定では使えない</t>
    </r>
    <phoneticPr fontId="2"/>
  </si>
  <si>
    <r>
      <rPr>
        <sz val="12"/>
        <color rgb="FFFF0000"/>
        <rFont val="メイリオ"/>
        <family val="3"/>
        <charset val="128"/>
      </rPr>
      <t>1セル→複数セルの変換</t>
    </r>
    <r>
      <rPr>
        <sz val="12"/>
        <color theme="1"/>
        <rFont val="メイリオ"/>
        <family val="3"/>
        <charset val="128"/>
      </rPr>
      <t>なので、範囲では分割できない</t>
    </r>
    <phoneticPr fontId="2"/>
  </si>
  <si>
    <t>・正しい使い方</t>
  </si>
  <si>
    <t>1セルずつTEXTSPLITを適用する</t>
  </si>
  <si>
    <t>講習_３</t>
    <phoneticPr fontId="2"/>
  </si>
  <si>
    <t>次のデータは、1つのセルの中に複数行のメモが改行で入力されています。</t>
  </si>
  <si>
    <t>このセルを、横方向へ分割してください。</t>
    <rPh sb="6" eb="7">
      <t>ヨコ</t>
    </rPh>
    <phoneticPr fontId="2"/>
  </si>
  <si>
    <t>TEXTSPLIT関数を使って、改行（CHAR(10)）で区切ります。</t>
  </si>
  <si>
    <t>↓１セルに入っている</t>
    <rPh sb="5" eb="6">
      <t>ハイ</t>
    </rPh>
    <phoneticPr fontId="2"/>
  </si>
  <si>
    <t>飯島　真美
名古屋営業部
営業２課
２７歳</t>
    <rPh sb="0" eb="2">
      <t>イイジマ</t>
    </rPh>
    <rPh sb="3" eb="5">
      <t>マミ</t>
    </rPh>
    <rPh sb="6" eb="9">
      <t>ナゴヤ</t>
    </rPh>
    <rPh sb="9" eb="11">
      <t>エイギョウ</t>
    </rPh>
    <rPh sb="11" eb="12">
      <t>ブ</t>
    </rPh>
    <rPh sb="13" eb="15">
      <t>エイギョウ</t>
    </rPh>
    <rPh sb="16" eb="17">
      <t>カ</t>
    </rPh>
    <rPh sb="20" eb="21">
      <t>サイ</t>
    </rPh>
    <phoneticPr fontId="2"/>
  </si>
  <si>
    <t>1セルの中身を区切り文字で分割し、横方向へ展開できる</t>
  </si>
  <si>
    <t>セル内改行（CHAR(10)）を使って4項目に分割する</t>
  </si>
  <si>
    <t>・横方向に展開する理由</t>
  </si>
  <si>
    <t>col_delimiter（列区切り）に CHAR(10) を入れているため、横方向に展開される</t>
  </si>
  <si>
    <t>問い合わせメモ・チャットログ・貼り付けデータの整形に強い</t>
  </si>
  <si>
    <t>・改行コード</t>
  </si>
  <si>
    <t>Excelの改行は CHAR(10)（Alt＋Enter と同じ）</t>
  </si>
  <si>
    <t>=TEXTSPLIT(対象セル, CHAR(10)) を使う</t>
    <phoneticPr fontId="2"/>
  </si>
  <si>
    <t>講習_４</t>
    <phoneticPr fontId="2"/>
  </si>
  <si>
    <t>次のデータの氏名だけをD列に取り出し、E列に「課」を取り出してください</t>
    <rPh sb="0" eb="1">
      <t>ツギ</t>
    </rPh>
    <rPh sb="6" eb="8">
      <t>シメイ</t>
    </rPh>
    <rPh sb="12" eb="13">
      <t>レツ</t>
    </rPh>
    <rPh sb="14" eb="15">
      <t>ト</t>
    </rPh>
    <rPh sb="16" eb="17">
      <t>ダ</t>
    </rPh>
    <rPh sb="20" eb="21">
      <t>レツ</t>
    </rPh>
    <rPh sb="23" eb="24">
      <t>カ</t>
    </rPh>
    <rPh sb="26" eb="27">
      <t>ト</t>
    </rPh>
    <rPh sb="28" eb="29">
      <t>ダ</t>
    </rPh>
    <phoneticPr fontId="2"/>
  </si>
  <si>
    <t>山口 美咲,東京営業部,営業３課,29歳</t>
    <phoneticPr fontId="2"/>
  </si>
  <si>
    <t>・TEXTBEFOREの役割</t>
  </si>
  <si>
    <t>カンマより前の文字列（氏名）だけを取り出せる</t>
  </si>
  <si>
    <t>・VLOOKUPの役割</t>
  </si>
  <si>
    <t>TEXTSPLITで分割した表から必要な項目（課）を検索できる</t>
  </si>
  <si>
    <t>・今回の構造</t>
  </si>
  <si>
    <t>1番目＝氏名、2番目＝部署、3番目＝課、4番目＝年齢</t>
  </si>
  <si>
    <t>名簿データから氏名だけ抜き出し、別項目を参照して取得する処理に強い</t>
  </si>
  <si>
    <t>氏名：TEXTBEFORE ／ 課：VLOOKUP＋TEXTSPLITの組み合わせ</t>
  </si>
  <si>
    <t>講習_５</t>
    <phoneticPr fontId="2"/>
  </si>
  <si>
    <t>（講習_7の別のやり方）</t>
    <rPh sb="1" eb="3">
      <t>コウシュウ</t>
    </rPh>
    <rPh sb="6" eb="7">
      <t>ベツ</t>
    </rPh>
    <rPh sb="10" eb="11">
      <t>カタ</t>
    </rPh>
    <phoneticPr fontId="2"/>
  </si>
  <si>
    <t>・TEXTSPLITの役割　「1セルに入った情報をカンマで区切って4つに分ける」</t>
  </si>
  <si>
    <t>・INDEXの役割　「分けた4つの中から“3番目の情報（課）”だけを取り出す」</t>
  </si>
  <si>
    <t>・今回の構造　「1＝氏名／2＝部署／3＝課／4＝年齢 という順番で並んでいる」</t>
  </si>
  <si>
    <t>・課の抜き出し式　=INDEX(TEXTSPLIT(A185,","),1,3)</t>
  </si>
  <si>
    <t>・実務での意味　「名簿データから“課だけ”を安全に抽出し、分類や集計に使える」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</si>
</sst>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20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2" xfId="0" applyFont="1" applyFill="1" applyBorder="1">
      <alignment vertical="center"/>
    </xf>
    <xf numFmtId="0" fontId="5" fillId="0" borderId="3" xfId="0" applyFont="1" applyBorder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70BEC640-6D7E-4527-9E18-05810E51B74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4493-A504-445E-8315-0EA7D3935971}">
  <sheetPr>
    <tabColor theme="1"/>
  </sheetPr>
  <dimension ref="A1:H110"/>
  <sheetViews>
    <sheetView showGridLines="0" tabSelected="1" workbookViewId="0"/>
  </sheetViews>
  <sheetFormatPr defaultRowHeight="19"/>
  <cols>
    <col min="1" max="16" width="14.58203125" style="4" customWidth="1"/>
    <col min="17" max="16384" width="8.6640625" style="4"/>
  </cols>
  <sheetData>
    <row r="1" spans="1:7" s="2" customFormat="1" ht="31.5">
      <c r="A1" s="1" t="s">
        <v>0</v>
      </c>
      <c r="D1" s="3"/>
      <c r="E1" s="4" t="s">
        <v>1</v>
      </c>
    </row>
    <row r="2" spans="1:7" s="2" customFormat="1" ht="20.5" customHeight="1">
      <c r="A2" s="5" t="s">
        <v>2</v>
      </c>
      <c r="D2" s="3"/>
      <c r="E2" s="4"/>
    </row>
    <row r="3" spans="1:7" s="2" customFormat="1" ht="20.5" customHeight="1">
      <c r="A3" s="5" t="s">
        <v>3</v>
      </c>
      <c r="D3" s="3"/>
      <c r="E3" s="4"/>
    </row>
    <row r="4" spans="1:7" s="2" customFormat="1" ht="20.5" customHeight="1">
      <c r="A4" s="5" t="s">
        <v>4</v>
      </c>
      <c r="D4" s="3"/>
      <c r="E4" s="4"/>
    </row>
    <row r="5" spans="1:7" s="2" customFormat="1" ht="20.5" customHeight="1">
      <c r="A5" s="5" t="s">
        <v>5</v>
      </c>
      <c r="D5" s="3"/>
      <c r="E5" s="4"/>
    </row>
    <row r="6" spans="1:7" ht="20.5" customHeight="1">
      <c r="A6" s="6" t="s">
        <v>6</v>
      </c>
    </row>
    <row r="7" spans="1:7" ht="24.5" customHeight="1">
      <c r="A7" s="7" t="s">
        <v>7</v>
      </c>
    </row>
    <row r="8" spans="1:7">
      <c r="A8" s="8" t="s">
        <v>8</v>
      </c>
      <c r="B8" s="4" t="s">
        <v>9</v>
      </c>
    </row>
    <row r="9" spans="1:7">
      <c r="B9" s="4" t="s">
        <v>10</v>
      </c>
    </row>
    <row r="10" spans="1:7">
      <c r="B10" s="4" t="s">
        <v>11</v>
      </c>
    </row>
    <row r="12" spans="1:7">
      <c r="A12" s="4" t="s">
        <v>12</v>
      </c>
      <c r="D12" s="9" t="s">
        <v>13</v>
      </c>
      <c r="E12" s="9" t="s">
        <v>14</v>
      </c>
      <c r="F12" s="9" t="s">
        <v>15</v>
      </c>
      <c r="G12" s="9" t="s">
        <v>16</v>
      </c>
    </row>
    <row r="13" spans="1:7">
      <c r="A13" s="4" t="s">
        <v>17</v>
      </c>
      <c r="D13" s="10" t="str" cm="1">
        <f t="array" ref="D13:G13">_xlfn.TEXTSPLIT(A13,",")</f>
        <v>飯島 真美</v>
      </c>
      <c r="E13" s="4" t="str">
        <v>名古屋営業部</v>
      </c>
      <c r="F13" s="4" t="str">
        <v>営業２課</v>
      </c>
      <c r="G13" s="4" t="str">
        <v>27歳</v>
      </c>
    </row>
    <row r="16" spans="1:7">
      <c r="D16" s="4" t="s">
        <v>18</v>
      </c>
    </row>
    <row r="17" spans="1:7">
      <c r="D17" s="11" t="s">
        <v>19</v>
      </c>
      <c r="F17" s="4" t="s">
        <v>20</v>
      </c>
    </row>
    <row r="18" spans="1:7">
      <c r="D18" s="11" t="s">
        <v>21</v>
      </c>
      <c r="F18" s="4" t="s">
        <v>22</v>
      </c>
    </row>
    <row r="19" spans="1:7">
      <c r="D19" s="11" t="s">
        <v>23</v>
      </c>
      <c r="F19" s="4" t="s">
        <v>24</v>
      </c>
    </row>
    <row r="20" spans="1:7">
      <c r="D20" s="11" t="s">
        <v>25</v>
      </c>
      <c r="F20" s="4" t="s">
        <v>26</v>
      </c>
    </row>
    <row r="21" spans="1:7">
      <c r="D21" s="11" t="s">
        <v>27</v>
      </c>
      <c r="G21" s="12" t="s">
        <v>28</v>
      </c>
    </row>
    <row r="23" spans="1:7">
      <c r="D23" s="4" t="s">
        <v>29</v>
      </c>
    </row>
    <row r="24" spans="1:7">
      <c r="D24" s="11" t="s">
        <v>30</v>
      </c>
      <c r="F24" s="4" t="s">
        <v>31</v>
      </c>
    </row>
    <row r="25" spans="1:7">
      <c r="D25" s="11" t="s">
        <v>32</v>
      </c>
      <c r="F25" s="4" t="s">
        <v>33</v>
      </c>
    </row>
    <row r="26" spans="1:7">
      <c r="D26" s="11" t="s">
        <v>34</v>
      </c>
      <c r="F26" s="4" t="s">
        <v>35</v>
      </c>
    </row>
    <row r="27" spans="1:7">
      <c r="D27" s="11" t="s">
        <v>36</v>
      </c>
      <c r="F27" s="4" t="s">
        <v>37</v>
      </c>
    </row>
    <row r="28" spans="1:7">
      <c r="D28" s="11" t="s">
        <v>38</v>
      </c>
      <c r="F28" s="4" t="s">
        <v>39</v>
      </c>
    </row>
    <row r="29" spans="1:7">
      <c r="D29" s="11" t="s">
        <v>40</v>
      </c>
      <c r="F29" s="4" t="s">
        <v>41</v>
      </c>
    </row>
    <row r="30" spans="1:7">
      <c r="A30" s="7" t="s">
        <v>7</v>
      </c>
    </row>
    <row r="31" spans="1:7">
      <c r="A31" s="8" t="s">
        <v>42</v>
      </c>
      <c r="B31" s="4" t="s">
        <v>43</v>
      </c>
    </row>
    <row r="33" spans="1:8">
      <c r="D33" s="8"/>
    </row>
    <row r="34" spans="1:8">
      <c r="A34" s="4" t="s">
        <v>12</v>
      </c>
      <c r="D34" s="9" t="s">
        <v>13</v>
      </c>
      <c r="E34" s="9" t="s">
        <v>14</v>
      </c>
      <c r="F34" s="9" t="s">
        <v>15</v>
      </c>
      <c r="G34" s="9" t="s">
        <v>16</v>
      </c>
    </row>
    <row r="35" spans="1:8">
      <c r="A35" s="4" t="s">
        <v>17</v>
      </c>
      <c r="D35" s="10" t="str" cm="1">
        <f t="array" ref="D35:G35">_xlfn.TEXTSPLIT(A35,",")</f>
        <v>飯島 真美</v>
      </c>
      <c r="E35" s="4" t="str">
        <v>名古屋営業部</v>
      </c>
      <c r="F35" s="4" t="str">
        <v>営業２課</v>
      </c>
      <c r="G35" s="4" t="str">
        <v>27歳</v>
      </c>
      <c r="H35" s="4" t="s">
        <v>44</v>
      </c>
    </row>
    <row r="36" spans="1:8">
      <c r="A36" s="4" t="s">
        <v>45</v>
      </c>
      <c r="D36" s="10" t="str" cm="1">
        <f t="array" ref="D36:G36">_xlfn.TEXTSPLIT(A36,",")</f>
        <v>佐藤 健太</v>
      </c>
      <c r="E36" s="4" t="str">
        <v>大阪営業部</v>
      </c>
      <c r="F36" s="4" t="str">
        <v>営業１課</v>
      </c>
      <c r="G36" s="4" t="str">
        <v>31歳</v>
      </c>
      <c r="H36" s="4" t="s">
        <v>46</v>
      </c>
    </row>
    <row r="37" spans="1:8">
      <c r="A37" s="4" t="s">
        <v>47</v>
      </c>
      <c r="D37" s="10" t="str" cm="1">
        <f t="array" ref="D37:G37">_xlfn.TEXTSPLIT(A37,",")</f>
        <v>山口 美咲</v>
      </c>
      <c r="E37" s="4" t="str">
        <v>東京営業部</v>
      </c>
      <c r="F37" s="4" t="str">
        <v>営業３課</v>
      </c>
      <c r="G37" s="4" t="str">
        <v>29歳</v>
      </c>
      <c r="H37" s="4" t="s">
        <v>46</v>
      </c>
    </row>
    <row r="38" spans="1:8">
      <c r="A38" s="4" t="s">
        <v>48</v>
      </c>
      <c r="D38" s="10" t="str" cm="1">
        <f t="array" ref="D38:G38">_xlfn.TEXTSPLIT(A38,",")</f>
        <v>田中 翔太</v>
      </c>
      <c r="E38" s="4" t="str">
        <v>福岡営業部</v>
      </c>
      <c r="F38" s="4" t="str">
        <v>営業２課</v>
      </c>
      <c r="G38" s="4" t="str">
        <v>26歳</v>
      </c>
      <c r="H38" s="4" t="s">
        <v>46</v>
      </c>
    </row>
    <row r="39" spans="1:8">
      <c r="A39" s="4" t="s">
        <v>49</v>
      </c>
      <c r="D39" s="10" t="str" cm="1">
        <f t="array" ref="D39:G39">_xlfn.TEXTSPLIT(A39,",")</f>
        <v>中村 優子</v>
      </c>
      <c r="E39" s="4" t="str">
        <v>札幌営業部</v>
      </c>
      <c r="F39" s="4" t="str">
        <v>営業１課</v>
      </c>
      <c r="G39" s="4" t="str">
        <v>33歳</v>
      </c>
      <c r="H39" s="4" t="s">
        <v>46</v>
      </c>
    </row>
    <row r="42" spans="1:8">
      <c r="D42" s="4" t="s">
        <v>18</v>
      </c>
    </row>
    <row r="43" spans="1:8">
      <c r="D43" s="11" t="s">
        <v>19</v>
      </c>
      <c r="G43" s="4" t="s">
        <v>20</v>
      </c>
    </row>
    <row r="44" spans="1:8">
      <c r="D44" s="11" t="s">
        <v>21</v>
      </c>
      <c r="G44" s="4" t="s">
        <v>22</v>
      </c>
    </row>
    <row r="45" spans="1:8">
      <c r="D45" s="11" t="s">
        <v>23</v>
      </c>
      <c r="G45" s="4" t="s">
        <v>24</v>
      </c>
    </row>
    <row r="46" spans="1:8">
      <c r="D46" s="11" t="s">
        <v>25</v>
      </c>
      <c r="G46" s="4" t="s">
        <v>26</v>
      </c>
    </row>
    <row r="47" spans="1:8">
      <c r="D47" s="11" t="s">
        <v>50</v>
      </c>
      <c r="G47" s="4" t="s">
        <v>51</v>
      </c>
    </row>
    <row r="48" spans="1:8">
      <c r="D48" s="11" t="s">
        <v>52</v>
      </c>
      <c r="G48" s="4" t="s">
        <v>53</v>
      </c>
    </row>
    <row r="49" spans="1:5">
      <c r="A49" s="7" t="s">
        <v>7</v>
      </c>
    </row>
    <row r="50" spans="1:5">
      <c r="A50" s="8" t="s">
        <v>54</v>
      </c>
      <c r="B50" s="4" t="s">
        <v>55</v>
      </c>
    </row>
    <row r="51" spans="1:5">
      <c r="B51" s="4" t="s">
        <v>56</v>
      </c>
    </row>
    <row r="52" spans="1:5">
      <c r="B52" s="4" t="s">
        <v>57</v>
      </c>
    </row>
    <row r="54" spans="1:5">
      <c r="A54" s="4" t="s">
        <v>12</v>
      </c>
    </row>
    <row r="55" spans="1:5">
      <c r="A55" s="4" t="s">
        <v>58</v>
      </c>
    </row>
    <row r="56" spans="1:5" ht="76">
      <c r="A56" s="13" t="s">
        <v>59</v>
      </c>
    </row>
    <row r="57" spans="1:5">
      <c r="A57" s="14"/>
    </row>
    <row r="58" spans="1:5">
      <c r="B58" s="8"/>
      <c r="C58" s="4" t="str">
        <f ca="1">_xlfn.FORMULATEXT(B59)</f>
        <v>=TEXTSPLIT(A56,CHAR(10))</v>
      </c>
    </row>
    <row r="59" spans="1:5">
      <c r="B59" s="10" t="str" cm="1">
        <f t="array" ref="B59:E59">_xlfn.TEXTSPLIT(A56,CHAR(10))</f>
        <v>飯島　真美</v>
      </c>
      <c r="C59" s="4" t="str">
        <v>名古屋営業部</v>
      </c>
      <c r="D59" s="4" t="str">
        <v>営業２課</v>
      </c>
      <c r="E59" s="4" t="str">
        <v>２７歳</v>
      </c>
    </row>
    <row r="63" spans="1:5">
      <c r="B63" s="4" t="s">
        <v>18</v>
      </c>
    </row>
    <row r="64" spans="1:5">
      <c r="B64" s="11" t="s">
        <v>19</v>
      </c>
      <c r="D64" s="4" t="s">
        <v>60</v>
      </c>
    </row>
    <row r="65" spans="1:7">
      <c r="B65" s="11" t="s">
        <v>21</v>
      </c>
      <c r="D65" s="4" t="s">
        <v>61</v>
      </c>
    </row>
    <row r="66" spans="1:7">
      <c r="B66" s="11" t="s">
        <v>62</v>
      </c>
      <c r="D66" s="4" t="s">
        <v>63</v>
      </c>
    </row>
    <row r="67" spans="1:7">
      <c r="B67" s="11" t="s">
        <v>25</v>
      </c>
      <c r="D67" s="4" t="s">
        <v>64</v>
      </c>
    </row>
    <row r="68" spans="1:7">
      <c r="B68" s="11" t="s">
        <v>65</v>
      </c>
      <c r="D68" s="4" t="s">
        <v>66</v>
      </c>
    </row>
    <row r="69" spans="1:7">
      <c r="B69" s="11" t="s">
        <v>52</v>
      </c>
      <c r="D69" s="12" t="s">
        <v>67</v>
      </c>
    </row>
    <row r="70" spans="1:7">
      <c r="A70" s="7" t="s">
        <v>7</v>
      </c>
    </row>
    <row r="71" spans="1:7">
      <c r="A71" s="8" t="s">
        <v>68</v>
      </c>
      <c r="B71" s="4" t="s">
        <v>69</v>
      </c>
    </row>
    <row r="73" spans="1:7">
      <c r="D73" s="8"/>
    </row>
    <row r="74" spans="1:7">
      <c r="A74" s="4" t="s">
        <v>12</v>
      </c>
      <c r="D74" s="9" t="s">
        <v>13</v>
      </c>
      <c r="E74" s="9" t="s">
        <v>15</v>
      </c>
    </row>
    <row r="75" spans="1:7">
      <c r="A75" s="4" t="s">
        <v>17</v>
      </c>
      <c r="D75" s="10" t="str" cm="1">
        <f t="array" ref="D75:D79">_xlfn.TEXTBEFORE(A75:A79,",")</f>
        <v>飯島 真美</v>
      </c>
      <c r="E75" s="16" t="str">
        <f>VLOOKUP(D75,_xlfn.TEXTSPLIT(A75,","),3,FALSE)</f>
        <v>営業２課</v>
      </c>
    </row>
    <row r="76" spans="1:7">
      <c r="A76" s="4" t="s">
        <v>45</v>
      </c>
      <c r="D76" s="15" t="str">
        <v>佐藤 健太</v>
      </c>
      <c r="E76" s="16" t="str">
        <f t="shared" ref="E76:E79" si="0">VLOOKUP(D76,_xlfn.TEXTSPLIT(A76,","),3,FALSE)</f>
        <v>営業１課</v>
      </c>
      <c r="F76" s="4" t="s">
        <v>46</v>
      </c>
      <c r="G76" s="15"/>
    </row>
    <row r="77" spans="1:7">
      <c r="A77" s="4" t="s">
        <v>70</v>
      </c>
      <c r="D77" s="15" t="str">
        <v>山口 美咲</v>
      </c>
      <c r="E77" s="16" t="str">
        <f t="shared" si="0"/>
        <v>営業３課</v>
      </c>
      <c r="F77" s="4" t="s">
        <v>46</v>
      </c>
      <c r="G77" s="15"/>
    </row>
    <row r="78" spans="1:7">
      <c r="A78" s="4" t="s">
        <v>48</v>
      </c>
      <c r="D78" s="15" t="str">
        <v>田中 翔太</v>
      </c>
      <c r="E78" s="16" t="str">
        <f t="shared" si="0"/>
        <v>営業２課</v>
      </c>
      <c r="F78" s="4" t="s">
        <v>46</v>
      </c>
      <c r="G78" s="15"/>
    </row>
    <row r="79" spans="1:7">
      <c r="A79" s="4" t="s">
        <v>49</v>
      </c>
      <c r="D79" s="15" t="str">
        <v>中村 優子</v>
      </c>
      <c r="E79" s="16" t="str">
        <f t="shared" si="0"/>
        <v>営業１課</v>
      </c>
      <c r="F79" s="4" t="s">
        <v>46</v>
      </c>
      <c r="G79" s="15"/>
    </row>
    <row r="83" spans="1:6">
      <c r="D83" s="4" t="s">
        <v>18</v>
      </c>
    </row>
    <row r="84" spans="1:6">
      <c r="D84" s="4" t="s">
        <v>71</v>
      </c>
      <c r="F84" s="4" t="s">
        <v>72</v>
      </c>
    </row>
    <row r="85" spans="1:6">
      <c r="D85" s="4" t="s">
        <v>73</v>
      </c>
      <c r="F85" s="4" t="s">
        <v>74</v>
      </c>
    </row>
    <row r="86" spans="1:6">
      <c r="D86" s="4" t="s">
        <v>75</v>
      </c>
      <c r="F86" s="4" t="s">
        <v>76</v>
      </c>
    </row>
    <row r="87" spans="1:6">
      <c r="D87" s="4" t="s">
        <v>25</v>
      </c>
      <c r="F87" s="4" t="s">
        <v>77</v>
      </c>
    </row>
    <row r="88" spans="1:6">
      <c r="D88" s="4" t="s">
        <v>52</v>
      </c>
      <c r="F88" s="4" t="s">
        <v>78</v>
      </c>
    </row>
    <row r="89" spans="1:6">
      <c r="A89" s="7" t="s">
        <v>7</v>
      </c>
    </row>
    <row r="90" spans="1:6">
      <c r="A90" s="8" t="s">
        <v>79</v>
      </c>
      <c r="B90" s="4" t="s">
        <v>69</v>
      </c>
    </row>
    <row r="91" spans="1:6">
      <c r="A91" s="8"/>
      <c r="B91" s="4" t="s">
        <v>80</v>
      </c>
    </row>
    <row r="92" spans="1:6">
      <c r="D92" s="8"/>
    </row>
    <row r="93" spans="1:6">
      <c r="A93" s="4" t="s">
        <v>12</v>
      </c>
      <c r="D93" s="17" t="s">
        <v>13</v>
      </c>
      <c r="E93" s="17" t="s">
        <v>15</v>
      </c>
    </row>
    <row r="94" spans="1:6">
      <c r="A94" s="4" t="s">
        <v>17</v>
      </c>
      <c r="D94" s="18" t="str" cm="1">
        <f t="array" ref="D94:D98">_xlfn.TEXTBEFORE(A94:A98,",")</f>
        <v>飯島 真美</v>
      </c>
      <c r="E94" s="18" t="str">
        <f>INDEX(_xlfn.TEXTSPLIT(A94,","),1,3)</f>
        <v>営業２課</v>
      </c>
    </row>
    <row r="95" spans="1:6">
      <c r="A95" s="4" t="s">
        <v>45</v>
      </c>
      <c r="D95" s="19" t="str">
        <v>佐藤 健太</v>
      </c>
      <c r="E95" s="18" t="str">
        <f t="shared" ref="E95:E98" si="1">INDEX(_xlfn.TEXTSPLIT(A95,","),1,3)</f>
        <v>営業１課</v>
      </c>
    </row>
    <row r="96" spans="1:6">
      <c r="A96" s="4" t="s">
        <v>70</v>
      </c>
      <c r="D96" s="19" t="str">
        <v>山口 美咲</v>
      </c>
      <c r="E96" s="18" t="str">
        <f>INDEX(_xlfn.TEXTSPLIT(A96,","),1,3)</f>
        <v>営業３課</v>
      </c>
    </row>
    <row r="97" spans="1:5">
      <c r="A97" s="4" t="s">
        <v>48</v>
      </c>
      <c r="D97" s="19" t="str">
        <v>田中 翔太</v>
      </c>
      <c r="E97" s="18" t="str">
        <f t="shared" si="1"/>
        <v>営業２課</v>
      </c>
    </row>
    <row r="98" spans="1:5">
      <c r="A98" s="4" t="s">
        <v>49</v>
      </c>
      <c r="D98" s="19" t="str">
        <v>中村 優子</v>
      </c>
      <c r="E98" s="18" t="str">
        <f t="shared" si="1"/>
        <v>営業１課</v>
      </c>
    </row>
    <row r="102" spans="1:5">
      <c r="D102" s="4" t="str">
        <f ca="1">_xlfn.FORMULATEXT(D94)</f>
        <v>=TEXTBEFORE(A94:A98,",")</v>
      </c>
    </row>
    <row r="103" spans="1:5">
      <c r="D103" s="4" t="s">
        <v>18</v>
      </c>
    </row>
    <row r="104" spans="1:5">
      <c r="D104" s="4" t="s">
        <v>81</v>
      </c>
    </row>
    <row r="105" spans="1:5">
      <c r="D105" s="4" t="s">
        <v>82</v>
      </c>
    </row>
    <row r="106" spans="1:5">
      <c r="D106" s="4" t="s">
        <v>83</v>
      </c>
    </row>
    <row r="107" spans="1:5">
      <c r="D107" s="4" t="s">
        <v>84</v>
      </c>
    </row>
    <row r="108" spans="1:5">
      <c r="D108" s="4" t="s">
        <v>85</v>
      </c>
    </row>
    <row r="110" spans="1:5">
      <c r="A110" s="7" t="s">
        <v>7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⑥TEXTSPLIT講習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2026-06-21T04:50:19Z</dcterms:created>
  <dcterms:modified xsi:type="dcterms:W3CDTF">2026-06-21T04:51:20Z</dcterms:modified>
</cp:coreProperties>
</file>