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DE7AD788-EAC5-49D1-A043-865F277AB8D6}" xr6:coauthVersionLast="47" xr6:coauthVersionMax="47" xr10:uidLastSave="{00000000-0000-0000-0000-000000000000}"/>
  <bookViews>
    <workbookView xWindow="-110" yWindow="-110" windowWidth="19420" windowHeight="10300" xr2:uid="{8051EB22-D8A3-4DC2-A4AF-F90A1AC589B8}"/>
  </bookViews>
  <sheets>
    <sheet name="⑧TAKE講習 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5" i="1" l="1"/>
  <c r="E75" i="1" a="1"/>
  <c r="E57" i="1" a="1"/>
  <c r="E40" i="1" a="1"/>
  <c r="E15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5" authorId="0" shapeId="0" xr:uid="{1A75064E-7642-4560-9C13-15859F7C78CB}">
      <text>
        <r>
          <rPr>
            <sz val="24"/>
            <color indexed="81"/>
            <rFont val="MS P ゴシック"/>
            <family val="3"/>
            <charset val="128"/>
          </rPr>
          <t>=TAKE(A15:C19,2)</t>
        </r>
      </text>
    </comment>
    <comment ref="E40" authorId="0" shapeId="0" xr:uid="{AE761964-3631-4E8B-8BE5-344F555BD7C7}">
      <text>
        <r>
          <rPr>
            <sz val="24"/>
            <color indexed="81"/>
            <rFont val="MS P ゴシック"/>
            <family val="3"/>
            <charset val="128"/>
          </rPr>
          <t>=TAKE(A40:C44,-2)</t>
        </r>
      </text>
    </comment>
    <comment ref="E57" authorId="0" shapeId="0" xr:uid="{7E204C7A-A7C5-4DA8-9FEF-7E2F9D282683}">
      <text>
        <r>
          <rPr>
            <sz val="24"/>
            <color indexed="81"/>
            <rFont val="MS P ゴシック"/>
            <family val="3"/>
            <charset val="128"/>
          </rPr>
          <t>=TAKE(A57:C61,,-1)</t>
        </r>
      </text>
    </comment>
    <comment ref="E75" authorId="0" shapeId="0" xr:uid="{00CC16BD-F43C-4148-9882-1922201A8161}">
      <text>
        <r>
          <rPr>
            <sz val="24"/>
            <color indexed="81"/>
            <rFont val="MS P ゴシック"/>
            <family val="3"/>
            <charset val="128"/>
          </rPr>
          <t>=TAKE(A75:C79,2,-1)</t>
        </r>
      </text>
    </comment>
    <comment ref="B105" authorId="0" shapeId="0" xr:uid="{BE740F35-7604-4A43-B008-0C3DF60C1B10}">
      <text>
        <r>
          <rPr>
            <sz val="24"/>
            <color indexed="81"/>
            <rFont val="MS P ゴシック"/>
            <family val="3"/>
            <charset val="128"/>
          </rPr>
          <t>=INDEX(TAKE(B94:E99,-1),1,2)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<sst xmlns="http://schemas.openxmlformats.org/spreadsheetml/2006/main" count="171" uniqueCount="94">
  <si>
    <t>TAKE関数_講習</t>
    <phoneticPr fontId="3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</si>
  <si>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3"/>
  </si>
  <si>
    <r>
      <rPr>
        <sz val="18"/>
        <color rgb="FFFF0000"/>
        <rFont val="メイリオ"/>
        <family val="3"/>
        <charset val="128"/>
      </rPr>
      <t>✨</t>
    </r>
    <r>
      <rPr>
        <sz val="18"/>
        <color theme="1"/>
        <rFont val="メイリオ"/>
        <family val="3"/>
        <charset val="128"/>
      </rPr>
      <t xml:space="preserve"> この講習で、あなたの表はそっと形を変え始めます。</t>
    </r>
    <phoneticPr fontId="3"/>
  </si>
  <si>
    <t>必要な部分だけが静かに手元へ残り、余分な行や列はやさしく離れていきます。</t>
  </si>
  <si>
    <t>TAKE は、広がるデータの中から「今見るべきところ」だけをすくい上げる関数です。</t>
  </si>
  <si>
    <t>上から、下から、左から、右から──あなたの意図に合わせて表が整います。</t>
  </si>
  <si>
    <t>視線は迷わず、必要な情報だけが静かに浮かび上がります。</t>
  </si>
  <si>
    <t>ここから、あなたのデータはより軽やかに、より扱いやすい姿へと研ぎ澄まされていきます。</t>
  </si>
  <si>
    <t>_________________________________________________________________________________________________________________</t>
    <phoneticPr fontId="3"/>
  </si>
  <si>
    <t>講習_1</t>
    <phoneticPr fontId="3"/>
  </si>
  <si>
    <t>次のデータは「5行×3列の売上表」です。</t>
  </si>
  <si>
    <t>この表から、上から2行だけを取り出してください。</t>
  </si>
  <si>
    <t>TAKE関数を使うと、表の“前から／後ろから”を簡単に切り出せます。</t>
  </si>
  <si>
    <t>元データ</t>
  </si>
  <si>
    <t>回答 1</t>
    <phoneticPr fontId="3"/>
  </si>
  <si>
    <t>名前</t>
  </si>
  <si>
    <t>営業部</t>
  </si>
  <si>
    <t>月間売上(万）</t>
    <rPh sb="5" eb="6">
      <t>マン</t>
    </rPh>
    <phoneticPr fontId="3"/>
  </si>
  <si>
    <t>佐藤</t>
  </si>
  <si>
    <t>名古屋</t>
  </si>
  <si>
    <t>田中</t>
  </si>
  <si>
    <t>大阪</t>
  </si>
  <si>
    <t>鈴木</t>
  </si>
  <si>
    <t>神奈川</t>
  </si>
  <si>
    <t>山本</t>
  </si>
  <si>
    <t>北海道</t>
  </si>
  <si>
    <t>高橋</t>
  </si>
  <si>
    <t>宮城</t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</si>
  <si>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3"/>
  </si>
  <si>
    <t>・TAKEの役割</t>
  </si>
  <si>
    <t>表の一部を「前から／後ろから」切り出す関数</t>
  </si>
  <si>
    <t>・行数の指定</t>
  </si>
  <si>
    <t>正の数＝上から、負の数＝下から</t>
  </si>
  <si>
    <t>・列数の指定</t>
  </si>
  <si>
    <t>正の数＝左から、負の数＝右から</t>
  </si>
  <si>
    <t>・今回の目的</t>
  </si>
  <si>
    <t>上から2行だけ取り出す</t>
  </si>
  <si>
    <t>・今回の式</t>
  </si>
  <si>
    <t>=TAKE(範囲, 2)</t>
    <phoneticPr fontId="3"/>
  </si>
  <si>
    <r>
      <rPr>
        <sz val="12"/>
        <color rgb="FFFF0000"/>
        <rFont val="メイリオ"/>
        <family val="3"/>
        <charset val="128"/>
      </rPr>
      <t>📑</t>
    </r>
    <r>
      <rPr>
        <sz val="12"/>
        <color theme="1"/>
        <rFont val="メイリオ"/>
        <family val="3"/>
        <charset val="128"/>
      </rPr>
      <t xml:space="preserve"> 引数一覧（TAKE）</t>
    </r>
    <phoneticPr fontId="3"/>
  </si>
  <si>
    <t>・array（範囲）</t>
  </si>
  <si>
    <t>切り出したい表全体</t>
  </si>
  <si>
    <t>・rows（行数）</t>
  </si>
  <si>
    <t>・columns（列数）</t>
  </si>
  <si>
    <t>※ rows・columns はどちらか片方だけ指定してもOK</t>
  </si>
  <si>
    <t>※ 空欄にすると「すべて」を意味する</t>
  </si>
  <si>
    <t>＿＿＿＿＿＿＿＿＿＿＿＿＿＿＿＿＿＿＿＿＿＿＿＿＿＿＿＿＿＿＿＿＿＿＿＿＿＿＿＿＿＿＿＿＿＿＿＿＿＿＿＿＿＿＿＿＿＿＿＿＿＿＿＿＿＿＿＿＿＿＿＿＿＿＿</t>
  </si>
  <si>
    <t>講習_2</t>
  </si>
  <si>
    <t>この表から、下から2行だけを取り出してください。</t>
  </si>
  <si>
    <t>回答 2</t>
    <phoneticPr fontId="3"/>
  </si>
  <si>
    <t>🔍 今回のポイント</t>
  </si>
  <si>
    <t>・TAKEの役割</t>
    <phoneticPr fontId="3"/>
  </si>
  <si>
    <t>表の一部を「前から／後ろから」切り出す関数</t>
    <phoneticPr fontId="3"/>
  </si>
  <si>
    <t>下から2行だけ取り出す</t>
  </si>
  <si>
    <t>=TAKE(範囲, -2)</t>
    <phoneticPr fontId="3"/>
  </si>
  <si>
    <t>講習_3</t>
  </si>
  <si>
    <t>この表から、右端の「月間売上」列だけを取り出してください。</t>
  </si>
  <si>
    <t>回答 3</t>
    <phoneticPr fontId="3"/>
  </si>
  <si>
    <t>右端の1列だけ取り出す</t>
  </si>
  <si>
    <t>=TAKE(範囲, , -1)</t>
    <phoneticPr fontId="3"/>
  </si>
  <si>
    <t>講習_4</t>
  </si>
  <si>
    <t>この表から、上から2行 × 右端の「月間売上」列だけを取り出してください。</t>
    <rPh sb="6" eb="7">
      <t>ウエ</t>
    </rPh>
    <phoneticPr fontId="3"/>
  </si>
  <si>
    <t>回答 4</t>
    <phoneticPr fontId="3"/>
  </si>
  <si>
    <t>・rows と columns を同時に指定</t>
  </si>
  <si>
    <t>行方向と列方向を同時に切り出せる</t>
  </si>
  <si>
    <t>上から2行 × 右端の1列を取り出す</t>
    <rPh sb="0" eb="1">
      <t>ウエ</t>
    </rPh>
    <phoneticPr fontId="3"/>
  </si>
  <si>
    <t>・今回の式</t>
    <phoneticPr fontId="3"/>
  </si>
  <si>
    <t>=TAKE(範囲, 2, -1)</t>
    <phoneticPr fontId="3"/>
  </si>
  <si>
    <t>講習_５</t>
    <phoneticPr fontId="3"/>
  </si>
  <si>
    <t>次の表は名古屋のスーパーの日別売上データです。</t>
  </si>
  <si>
    <t>（横に100店舗、縦は1000日以上蓄積されていると仮定します）</t>
  </si>
  <si>
    <r>
      <t xml:space="preserve">この表から </t>
    </r>
    <r>
      <rPr>
        <b/>
        <sz val="11"/>
        <color theme="1"/>
        <rFont val="メイリオ"/>
        <family val="3"/>
        <charset val="128"/>
      </rPr>
      <t>栄店の直近1日の売上額</t>
    </r>
    <r>
      <rPr>
        <sz val="11"/>
        <color theme="1"/>
        <rFont val="メイリオ"/>
        <family val="3"/>
        <charset val="128"/>
      </rPr>
      <t xml:space="preserve"> を取り出しなさい。</t>
    </r>
  </si>
  <si>
    <t>表</t>
    <rPh sb="0" eb="1">
      <t>ヒョウ</t>
    </rPh>
    <phoneticPr fontId="3"/>
  </si>
  <si>
    <t>日付</t>
    <rPh sb="0" eb="2">
      <t>ヒヅケ</t>
    </rPh>
    <phoneticPr fontId="3"/>
  </si>
  <si>
    <t>名古屋</t>
    <rPh sb="0" eb="3">
      <t>ナゴヤ</t>
    </rPh>
    <phoneticPr fontId="3"/>
  </si>
  <si>
    <t>栄店</t>
    <rPh sb="0" eb="1">
      <t>サカエ</t>
    </rPh>
    <rPh sb="1" eb="2">
      <t>テン</t>
    </rPh>
    <phoneticPr fontId="3"/>
  </si>
  <si>
    <t>～～～～～～</t>
    <phoneticPr fontId="3"/>
  </si>
  <si>
    <t>金山店</t>
    <rPh sb="0" eb="2">
      <t>カナヤマ</t>
    </rPh>
    <rPh sb="2" eb="3">
      <t>テン</t>
    </rPh>
    <phoneticPr fontId="3"/>
  </si>
  <si>
    <t>～～～～～～～</t>
    <phoneticPr fontId="3"/>
  </si>
  <si>
    <t>回答　５</t>
    <rPh sb="0" eb="2">
      <t>カイトウ</t>
    </rPh>
    <phoneticPr fontId="3"/>
  </si>
  <si>
    <t>最新日</t>
    <rPh sb="0" eb="3">
      <t>サイシンビ</t>
    </rPh>
    <phoneticPr fontId="3"/>
  </si>
  <si>
    <t>■ 今回のポイント ■</t>
  </si>
  <si>
    <t xml:space="preserve">🔹 日々追加される“縦に長いデータ”では、直近データ＝最終行を取るのが最重要  </t>
  </si>
  <si>
    <t xml:space="preserve">🔹 TAKE の「-1」は“下から1行”＝直近日を一発で抽出できる  </t>
  </si>
  <si>
    <t xml:space="preserve">🔹 日付列を配列に含めない場合、店舗データは B:E の中で列番号が安定する  </t>
  </si>
  <si>
    <t xml:space="preserve">🔹 栄店は B:E の 2列目なので INDEX(…,1,2) で正しく取り出せる  </t>
  </si>
  <si>
    <t xml:space="preserve">🔹 INDEX の役割  </t>
  </si>
  <si>
    <t xml:space="preserve">　=INDEX(配列, 対象行, 対象列)  </t>
  </si>
  <si>
    <t>　→「配列の中から、指定した行と列の交点にある値を取り出す」</t>
  </si>
  <si>
    <t xml:space="preserve">🔹 今回の式の意味  </t>
  </si>
  <si>
    <t xml:space="preserve">　=INDEX(TAKE(B列〜E列の配列, 下から1行), その1行の1行目, 2列目)  </t>
  </si>
  <si>
    <t>　→「店舗データの最新行の中から、栄店（2列目）の値を取り出す」</t>
  </si>
  <si>
    <t xml:space="preserve">🔹 実務では「日付は別管理・店舗列だけ抽出」が壊れにくい構造になる  </t>
  </si>
  <si>
    <t>🔹 直近1日の栄店売上は INDEX × TAKE の組み合わせが最短ルート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</si>
</sst>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/d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8"/>
      <color rgb="FFFF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 indent="2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quotePrefix="1" applyFo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9" fillId="0" borderId="0" xfId="0" applyFont="1">
      <alignment vertical="center"/>
    </xf>
    <xf numFmtId="14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14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0" borderId="0" xfId="0" quotePrefix="1" applyFont="1" applyAlignment="1">
      <alignment horizontal="left" vertical="center" indent="3"/>
    </xf>
    <xf numFmtId="176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D542507B-0F3D-444D-8F90-84240183E0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3DF5-0769-4A92-B5A5-89E0F48320D0}">
  <sheetPr>
    <tabColor theme="1"/>
  </sheetPr>
  <dimension ref="A1:H125"/>
  <sheetViews>
    <sheetView showGridLines="0" tabSelected="1" workbookViewId="0"/>
  </sheetViews>
  <sheetFormatPr defaultRowHeight="19"/>
  <cols>
    <col min="1" max="14" width="14.58203125" style="2" customWidth="1"/>
    <col min="15" max="16384" width="8.6640625" style="2"/>
  </cols>
  <sheetData>
    <row r="1" spans="1:7" ht="31.5">
      <c r="A1" s="1" t="s">
        <v>0</v>
      </c>
      <c r="D1" s="3"/>
      <c r="G1" s="2" t="s">
        <v>1</v>
      </c>
    </row>
    <row r="2" spans="1:7" ht="28.5">
      <c r="A2" s="4" t="s">
        <v>2</v>
      </c>
    </row>
    <row r="3" spans="1:7">
      <c r="A3" s="2" t="s">
        <v>3</v>
      </c>
    </row>
    <row r="4" spans="1:7">
      <c r="A4" s="2" t="s">
        <v>4</v>
      </c>
    </row>
    <row r="5" spans="1:7">
      <c r="A5" s="2" t="s">
        <v>5</v>
      </c>
    </row>
    <row r="6" spans="1:7">
      <c r="A6" s="2" t="s">
        <v>6</v>
      </c>
    </row>
    <row r="7" spans="1:7" ht="28.5">
      <c r="A7" s="4" t="s">
        <v>7</v>
      </c>
    </row>
    <row r="8" spans="1:7">
      <c r="A8" s="2" t="s">
        <v>8</v>
      </c>
    </row>
    <row r="9" spans="1:7">
      <c r="A9" s="5" t="s">
        <v>9</v>
      </c>
      <c r="B9" s="2" t="s">
        <v>10</v>
      </c>
    </row>
    <row r="10" spans="1:7">
      <c r="B10" s="2" t="s">
        <v>11</v>
      </c>
    </row>
    <row r="11" spans="1:7">
      <c r="B11" s="2" t="s">
        <v>12</v>
      </c>
    </row>
    <row r="13" spans="1:7">
      <c r="A13" s="2" t="s">
        <v>13</v>
      </c>
      <c r="E13" s="5" t="s">
        <v>14</v>
      </c>
    </row>
    <row r="14" spans="1:7">
      <c r="A14" s="6" t="s">
        <v>15</v>
      </c>
      <c r="B14" s="6" t="s">
        <v>16</v>
      </c>
      <c r="C14" s="6" t="s">
        <v>17</v>
      </c>
      <c r="E14" s="7" t="s">
        <v>15</v>
      </c>
      <c r="F14" s="7" t="s">
        <v>16</v>
      </c>
      <c r="G14" s="6" t="s">
        <v>17</v>
      </c>
    </row>
    <row r="15" spans="1:7">
      <c r="A15" s="6" t="s">
        <v>18</v>
      </c>
      <c r="B15" s="6" t="s">
        <v>19</v>
      </c>
      <c r="C15" s="6">
        <v>980</v>
      </c>
      <c r="E15" s="8" t="str" cm="1">
        <f t="array" ref="E15:G16">_xlfn.TAKE(A15:C19,2)</f>
        <v>佐藤</v>
      </c>
      <c r="F15" s="9" t="str">
        <v>名古屋</v>
      </c>
      <c r="G15" s="9">
        <v>980</v>
      </c>
    </row>
    <row r="16" spans="1:7">
      <c r="A16" s="6" t="s">
        <v>20</v>
      </c>
      <c r="B16" s="6" t="s">
        <v>21</v>
      </c>
      <c r="C16" s="6">
        <v>750</v>
      </c>
      <c r="E16" s="10" t="str">
        <v>田中</v>
      </c>
      <c r="F16" s="10" t="str">
        <v>大阪</v>
      </c>
      <c r="G16" s="10">
        <v>750</v>
      </c>
    </row>
    <row r="17" spans="1:7">
      <c r="A17" s="6" t="s">
        <v>22</v>
      </c>
      <c r="B17" s="6" t="s">
        <v>23</v>
      </c>
      <c r="C17" s="6">
        <v>620</v>
      </c>
    </row>
    <row r="18" spans="1:7">
      <c r="A18" s="6" t="s">
        <v>24</v>
      </c>
      <c r="B18" s="6" t="s">
        <v>25</v>
      </c>
      <c r="C18" s="6">
        <v>510</v>
      </c>
    </row>
    <row r="19" spans="1:7">
      <c r="A19" s="6" t="s">
        <v>26</v>
      </c>
      <c r="B19" s="6" t="s">
        <v>27</v>
      </c>
      <c r="C19" s="6">
        <v>430</v>
      </c>
    </row>
    <row r="21" spans="1:7">
      <c r="E21" s="2" t="s">
        <v>28</v>
      </c>
    </row>
    <row r="22" spans="1:7">
      <c r="E22" s="11" t="s">
        <v>29</v>
      </c>
      <c r="G22" s="2" t="s">
        <v>30</v>
      </c>
    </row>
    <row r="23" spans="1:7">
      <c r="E23" s="11" t="s">
        <v>31</v>
      </c>
      <c r="G23" s="2" t="s">
        <v>32</v>
      </c>
    </row>
    <row r="24" spans="1:7">
      <c r="E24" s="11" t="s">
        <v>33</v>
      </c>
      <c r="G24" s="2" t="s">
        <v>34</v>
      </c>
    </row>
    <row r="25" spans="1:7">
      <c r="E25" s="11" t="s">
        <v>35</v>
      </c>
      <c r="G25" s="2" t="s">
        <v>36</v>
      </c>
    </row>
    <row r="26" spans="1:7">
      <c r="E26" s="11" t="s">
        <v>37</v>
      </c>
      <c r="G26" s="12" t="s">
        <v>38</v>
      </c>
    </row>
    <row r="28" spans="1:7">
      <c r="E28" s="2" t="s">
        <v>39</v>
      </c>
    </row>
    <row r="29" spans="1:7">
      <c r="E29" s="11" t="s">
        <v>40</v>
      </c>
      <c r="G29" s="2" t="s">
        <v>41</v>
      </c>
    </row>
    <row r="30" spans="1:7">
      <c r="E30" s="11" t="s">
        <v>42</v>
      </c>
      <c r="G30" s="2" t="s">
        <v>32</v>
      </c>
    </row>
    <row r="31" spans="1:7">
      <c r="E31" s="11" t="s">
        <v>43</v>
      </c>
      <c r="G31" s="2" t="s">
        <v>34</v>
      </c>
    </row>
    <row r="32" spans="1:7">
      <c r="E32" s="11" t="s">
        <v>44</v>
      </c>
    </row>
    <row r="33" spans="1:7">
      <c r="E33" s="11" t="s">
        <v>45</v>
      </c>
    </row>
    <row r="34" spans="1:7">
      <c r="A34" s="2" t="s">
        <v>46</v>
      </c>
    </row>
    <row r="35" spans="1:7">
      <c r="A35" s="5" t="s">
        <v>47</v>
      </c>
      <c r="B35" s="2" t="s">
        <v>10</v>
      </c>
    </row>
    <row r="36" spans="1:7">
      <c r="B36" s="2" t="s">
        <v>48</v>
      </c>
    </row>
    <row r="38" spans="1:7">
      <c r="A38" s="2" t="s">
        <v>13</v>
      </c>
      <c r="E38" s="5" t="s">
        <v>49</v>
      </c>
    </row>
    <row r="39" spans="1:7">
      <c r="A39" s="6" t="s">
        <v>15</v>
      </c>
      <c r="B39" s="6" t="s">
        <v>16</v>
      </c>
      <c r="C39" s="6" t="s">
        <v>17</v>
      </c>
      <c r="E39" s="7" t="s">
        <v>15</v>
      </c>
      <c r="F39" s="7" t="s">
        <v>16</v>
      </c>
      <c r="G39" s="6" t="s">
        <v>17</v>
      </c>
    </row>
    <row r="40" spans="1:7">
      <c r="A40" s="6" t="s">
        <v>18</v>
      </c>
      <c r="B40" s="6" t="s">
        <v>19</v>
      </c>
      <c r="C40" s="6">
        <v>980</v>
      </c>
      <c r="E40" s="8" t="str" cm="1">
        <f t="array" ref="E40:G41">_xlfn.TAKE(A40:C44,-2)</f>
        <v>山本</v>
      </c>
      <c r="F40" s="9" t="str">
        <v>北海道</v>
      </c>
      <c r="G40" s="9">
        <v>510</v>
      </c>
    </row>
    <row r="41" spans="1:7">
      <c r="A41" s="6" t="s">
        <v>20</v>
      </c>
      <c r="B41" s="6" t="s">
        <v>21</v>
      </c>
      <c r="C41" s="6">
        <v>750</v>
      </c>
      <c r="E41" s="10" t="str">
        <v>高橋</v>
      </c>
      <c r="F41" s="10" t="str">
        <v>宮城</v>
      </c>
      <c r="G41" s="10">
        <v>430</v>
      </c>
    </row>
    <row r="42" spans="1:7">
      <c r="A42" s="6" t="s">
        <v>22</v>
      </c>
      <c r="B42" s="6" t="s">
        <v>23</v>
      </c>
      <c r="C42" s="6">
        <v>620</v>
      </c>
    </row>
    <row r="43" spans="1:7">
      <c r="A43" s="6" t="s">
        <v>24</v>
      </c>
      <c r="B43" s="6" t="s">
        <v>25</v>
      </c>
      <c r="C43" s="6">
        <v>510</v>
      </c>
    </row>
    <row r="44" spans="1:7">
      <c r="A44" s="6" t="s">
        <v>26</v>
      </c>
      <c r="B44" s="6" t="s">
        <v>27</v>
      </c>
      <c r="C44" s="6">
        <v>430</v>
      </c>
    </row>
    <row r="46" spans="1:7">
      <c r="E46" s="2" t="s">
        <v>50</v>
      </c>
    </row>
    <row r="47" spans="1:7">
      <c r="E47" s="2" t="s">
        <v>51</v>
      </c>
      <c r="G47" s="2" t="s">
        <v>52</v>
      </c>
    </row>
    <row r="48" spans="1:7">
      <c r="E48" s="2" t="s">
        <v>31</v>
      </c>
      <c r="G48" s="2" t="s">
        <v>32</v>
      </c>
    </row>
    <row r="49" spans="1:7">
      <c r="E49" s="2" t="s">
        <v>35</v>
      </c>
      <c r="G49" s="2" t="s">
        <v>53</v>
      </c>
    </row>
    <row r="50" spans="1:7">
      <c r="E50" s="2" t="s">
        <v>37</v>
      </c>
      <c r="G50" s="12" t="s">
        <v>54</v>
      </c>
    </row>
    <row r="51" spans="1:7">
      <c r="A51" s="2" t="s">
        <v>46</v>
      </c>
    </row>
    <row r="52" spans="1:7">
      <c r="A52" s="5" t="s">
        <v>55</v>
      </c>
      <c r="B52" s="2" t="s">
        <v>10</v>
      </c>
    </row>
    <row r="53" spans="1:7">
      <c r="B53" s="2" t="s">
        <v>56</v>
      </c>
    </row>
    <row r="55" spans="1:7">
      <c r="A55" s="2" t="s">
        <v>13</v>
      </c>
      <c r="E55" s="5" t="s">
        <v>57</v>
      </c>
    </row>
    <row r="56" spans="1:7">
      <c r="A56" s="6" t="s">
        <v>15</v>
      </c>
      <c r="B56" s="6" t="s">
        <v>16</v>
      </c>
      <c r="C56" s="6" t="s">
        <v>17</v>
      </c>
      <c r="E56" s="6" t="s">
        <v>17</v>
      </c>
    </row>
    <row r="57" spans="1:7">
      <c r="A57" s="6" t="s">
        <v>18</v>
      </c>
      <c r="B57" s="6" t="s">
        <v>19</v>
      </c>
      <c r="C57" s="6">
        <v>980</v>
      </c>
      <c r="E57" s="13" cm="1">
        <f t="array" ref="E57:E61">_xlfn.TAKE(A57:C61,,-1)</f>
        <v>980</v>
      </c>
    </row>
    <row r="58" spans="1:7">
      <c r="A58" s="6" t="s">
        <v>20</v>
      </c>
      <c r="B58" s="6" t="s">
        <v>21</v>
      </c>
      <c r="C58" s="6">
        <v>750</v>
      </c>
      <c r="E58" s="14">
        <v>750</v>
      </c>
    </row>
    <row r="59" spans="1:7">
      <c r="A59" s="6" t="s">
        <v>22</v>
      </c>
      <c r="B59" s="6" t="s">
        <v>23</v>
      </c>
      <c r="C59" s="6">
        <v>620</v>
      </c>
      <c r="E59" s="14">
        <v>620</v>
      </c>
    </row>
    <row r="60" spans="1:7">
      <c r="A60" s="6" t="s">
        <v>24</v>
      </c>
      <c r="B60" s="6" t="s">
        <v>25</v>
      </c>
      <c r="C60" s="6">
        <v>510</v>
      </c>
      <c r="E60" s="14">
        <v>510</v>
      </c>
    </row>
    <row r="61" spans="1:7">
      <c r="A61" s="6" t="s">
        <v>26</v>
      </c>
      <c r="B61" s="6" t="s">
        <v>27</v>
      </c>
      <c r="C61" s="6">
        <v>430</v>
      </c>
      <c r="E61" s="14">
        <v>430</v>
      </c>
    </row>
    <row r="64" spans="1:7">
      <c r="E64" s="2" t="s">
        <v>50</v>
      </c>
    </row>
    <row r="65" spans="1:7">
      <c r="E65" s="11" t="s">
        <v>29</v>
      </c>
      <c r="G65" s="2" t="s">
        <v>30</v>
      </c>
    </row>
    <row r="66" spans="1:7">
      <c r="E66" s="11" t="s">
        <v>33</v>
      </c>
      <c r="G66" s="2" t="s">
        <v>34</v>
      </c>
    </row>
    <row r="67" spans="1:7">
      <c r="E67" s="11" t="s">
        <v>35</v>
      </c>
      <c r="G67" s="2" t="s">
        <v>58</v>
      </c>
    </row>
    <row r="68" spans="1:7">
      <c r="E68" s="11" t="s">
        <v>37</v>
      </c>
      <c r="G68" s="12" t="s">
        <v>59</v>
      </c>
    </row>
    <row r="69" spans="1:7">
      <c r="A69" s="2" t="s">
        <v>46</v>
      </c>
    </row>
    <row r="70" spans="1:7">
      <c r="A70" s="5" t="s">
        <v>60</v>
      </c>
      <c r="B70" s="2" t="s">
        <v>10</v>
      </c>
    </row>
    <row r="71" spans="1:7">
      <c r="B71" s="2" t="s">
        <v>61</v>
      </c>
    </row>
    <row r="73" spans="1:7">
      <c r="A73" s="2" t="s">
        <v>13</v>
      </c>
      <c r="E73" s="5" t="s">
        <v>62</v>
      </c>
    </row>
    <row r="74" spans="1:7">
      <c r="A74" s="6" t="s">
        <v>15</v>
      </c>
      <c r="B74" s="6" t="s">
        <v>16</v>
      </c>
      <c r="C74" s="6" t="s">
        <v>17</v>
      </c>
      <c r="E74" s="6" t="s">
        <v>17</v>
      </c>
    </row>
    <row r="75" spans="1:7">
      <c r="A75" s="6" t="s">
        <v>18</v>
      </c>
      <c r="B75" s="6" t="s">
        <v>19</v>
      </c>
      <c r="C75" s="6">
        <v>980</v>
      </c>
      <c r="E75" s="8" cm="1">
        <f t="array" ref="E75:E76">_xlfn.TAKE(A75:C79,2,-1)</f>
        <v>980</v>
      </c>
    </row>
    <row r="76" spans="1:7">
      <c r="A76" s="6" t="s">
        <v>20</v>
      </c>
      <c r="B76" s="6" t="s">
        <v>21</v>
      </c>
      <c r="C76" s="6">
        <v>750</v>
      </c>
      <c r="E76" s="10">
        <v>750</v>
      </c>
    </row>
    <row r="77" spans="1:7">
      <c r="A77" s="6" t="s">
        <v>22</v>
      </c>
      <c r="B77" s="6" t="s">
        <v>23</v>
      </c>
      <c r="C77" s="6">
        <v>620</v>
      </c>
    </row>
    <row r="78" spans="1:7">
      <c r="A78" s="6" t="s">
        <v>24</v>
      </c>
      <c r="B78" s="6" t="s">
        <v>25</v>
      </c>
      <c r="C78" s="6">
        <v>510</v>
      </c>
    </row>
    <row r="79" spans="1:7">
      <c r="A79" s="6" t="s">
        <v>26</v>
      </c>
      <c r="B79" s="6" t="s">
        <v>27</v>
      </c>
      <c r="C79" s="6">
        <v>430</v>
      </c>
    </row>
    <row r="81" spans="1:8">
      <c r="E81" s="2" t="s">
        <v>28</v>
      </c>
    </row>
    <row r="82" spans="1:8">
      <c r="E82" s="15" t="s">
        <v>63</v>
      </c>
      <c r="H82" s="2" t="s">
        <v>64</v>
      </c>
    </row>
    <row r="83" spans="1:8">
      <c r="E83" s="15" t="s">
        <v>31</v>
      </c>
      <c r="H83" s="2" t="s">
        <v>32</v>
      </c>
    </row>
    <row r="84" spans="1:8">
      <c r="E84" s="15" t="s">
        <v>33</v>
      </c>
      <c r="H84" s="2" t="s">
        <v>34</v>
      </c>
    </row>
    <row r="85" spans="1:8">
      <c r="E85" s="15" t="s">
        <v>35</v>
      </c>
      <c r="H85" s="2" t="s">
        <v>65</v>
      </c>
    </row>
    <row r="86" spans="1:8">
      <c r="E86" s="15" t="s">
        <v>66</v>
      </c>
      <c r="H86" s="12" t="s">
        <v>67</v>
      </c>
    </row>
    <row r="87" spans="1:8">
      <c r="A87" s="2" t="s">
        <v>46</v>
      </c>
    </row>
    <row r="88" spans="1:8">
      <c r="A88" s="5" t="s">
        <v>68</v>
      </c>
      <c r="B88" s="16" t="s">
        <v>69</v>
      </c>
      <c r="E88" s="15"/>
      <c r="H88" s="12"/>
    </row>
    <row r="89" spans="1:8">
      <c r="B89" s="16" t="s">
        <v>70</v>
      </c>
      <c r="E89" s="15"/>
      <c r="H89" s="12"/>
    </row>
    <row r="90" spans="1:8">
      <c r="B90" s="16" t="s">
        <v>71</v>
      </c>
      <c r="E90" s="15"/>
      <c r="H90" s="12"/>
    </row>
    <row r="91" spans="1:8">
      <c r="E91" s="15"/>
      <c r="H91" s="12"/>
    </row>
    <row r="92" spans="1:8">
      <c r="A92" s="2" t="s">
        <v>72</v>
      </c>
      <c r="H92" s="12"/>
    </row>
    <row r="93" spans="1:8">
      <c r="A93" s="7" t="s">
        <v>73</v>
      </c>
      <c r="B93" s="7" t="s">
        <v>74</v>
      </c>
      <c r="C93" s="7" t="s">
        <v>75</v>
      </c>
      <c r="D93" s="7" t="s">
        <v>76</v>
      </c>
      <c r="E93" s="7" t="s">
        <v>77</v>
      </c>
      <c r="H93" s="12"/>
    </row>
    <row r="94" spans="1:8">
      <c r="A94" s="17">
        <v>46174</v>
      </c>
      <c r="B94" s="18">
        <v>5299</v>
      </c>
      <c r="C94" s="18">
        <v>4337</v>
      </c>
      <c r="D94" s="18"/>
      <c r="E94" s="18">
        <v>5316</v>
      </c>
      <c r="H94" s="12"/>
    </row>
    <row r="95" spans="1:8">
      <c r="A95" s="17">
        <v>46175</v>
      </c>
      <c r="B95" s="18">
        <v>5046</v>
      </c>
      <c r="C95" s="18">
        <v>4369</v>
      </c>
      <c r="D95" s="18"/>
      <c r="E95" s="18">
        <v>4404</v>
      </c>
      <c r="H95" s="12"/>
    </row>
    <row r="96" spans="1:8">
      <c r="A96" s="17">
        <v>46176</v>
      </c>
      <c r="B96" s="18">
        <v>5799</v>
      </c>
      <c r="C96" s="18">
        <v>3874</v>
      </c>
      <c r="D96" s="18"/>
      <c r="E96" s="18">
        <v>4134</v>
      </c>
      <c r="H96" s="12"/>
    </row>
    <row r="97" spans="1:8">
      <c r="A97" s="17">
        <v>46177</v>
      </c>
      <c r="B97" s="18">
        <v>5242</v>
      </c>
      <c r="C97" s="18">
        <v>4405</v>
      </c>
      <c r="D97" s="18"/>
      <c r="E97" s="18">
        <v>3012</v>
      </c>
      <c r="H97" s="12"/>
    </row>
    <row r="98" spans="1:8">
      <c r="A98" s="17" t="s">
        <v>78</v>
      </c>
      <c r="B98" s="18">
        <v>5719</v>
      </c>
      <c r="C98" s="18">
        <v>5149</v>
      </c>
      <c r="D98" s="18"/>
      <c r="E98" s="18">
        <v>3700</v>
      </c>
      <c r="H98" s="12"/>
    </row>
    <row r="99" spans="1:8">
      <c r="A99" s="17">
        <v>46194</v>
      </c>
      <c r="B99" s="18">
        <v>3174</v>
      </c>
      <c r="C99" s="18">
        <v>4588</v>
      </c>
      <c r="D99" s="18"/>
      <c r="E99" s="18">
        <v>3529</v>
      </c>
      <c r="H99" s="12"/>
    </row>
    <row r="100" spans="1:8">
      <c r="A100" s="19"/>
      <c r="H100" s="12"/>
    </row>
    <row r="101" spans="1:8">
      <c r="A101" s="5" t="s">
        <v>79</v>
      </c>
      <c r="H101" s="12"/>
    </row>
    <row r="102" spans="1:8">
      <c r="A102" s="5"/>
      <c r="H102" s="12"/>
    </row>
    <row r="103" spans="1:8">
      <c r="A103" s="19"/>
      <c r="H103" s="12"/>
    </row>
    <row r="104" spans="1:8">
      <c r="B104" s="7" t="s">
        <v>75</v>
      </c>
      <c r="H104" s="12"/>
    </row>
    <row r="105" spans="1:8">
      <c r="A105" s="7" t="s">
        <v>80</v>
      </c>
      <c r="B105" s="20">
        <f>INDEX(_xlfn.TAKE(B94:E99,-1),1,2)</f>
        <v>4588</v>
      </c>
      <c r="H105" s="12"/>
    </row>
    <row r="106" spans="1:8">
      <c r="H106" s="12"/>
    </row>
    <row r="107" spans="1:8">
      <c r="F107" s="2" t="s">
        <v>81</v>
      </c>
      <c r="H107" s="12"/>
    </row>
    <row r="108" spans="1:8">
      <c r="F108" s="11"/>
      <c r="H108" s="12"/>
    </row>
    <row r="109" spans="1:8">
      <c r="F109" s="11" t="s">
        <v>82</v>
      </c>
      <c r="H109" s="12"/>
    </row>
    <row r="110" spans="1:8">
      <c r="F110" s="11" t="s">
        <v>83</v>
      </c>
      <c r="H110" s="12"/>
    </row>
    <row r="111" spans="1:8">
      <c r="F111" s="11" t="s">
        <v>84</v>
      </c>
      <c r="H111" s="12"/>
    </row>
    <row r="112" spans="1:8">
      <c r="F112" s="11" t="s">
        <v>85</v>
      </c>
      <c r="H112" s="12"/>
    </row>
    <row r="113" spans="1:8">
      <c r="E113" s="15"/>
      <c r="F113" s="11"/>
      <c r="H113" s="12"/>
    </row>
    <row r="114" spans="1:8">
      <c r="E114" s="15"/>
      <c r="F114" s="11" t="s">
        <v>86</v>
      </c>
      <c r="H114" s="12"/>
    </row>
    <row r="115" spans="1:8">
      <c r="E115" s="15"/>
      <c r="F115" s="11" t="s">
        <v>87</v>
      </c>
      <c r="H115" s="12"/>
    </row>
    <row r="116" spans="1:8">
      <c r="E116" s="15"/>
      <c r="F116" s="11" t="s">
        <v>88</v>
      </c>
      <c r="H116" s="12"/>
    </row>
    <row r="117" spans="1:8">
      <c r="E117" s="15"/>
      <c r="F117" s="11"/>
      <c r="H117" s="12"/>
    </row>
    <row r="118" spans="1:8">
      <c r="E118" s="15"/>
      <c r="F118" s="21" t="s">
        <v>89</v>
      </c>
      <c r="H118" s="12"/>
    </row>
    <row r="119" spans="1:8">
      <c r="E119" s="15"/>
      <c r="F119" s="11" t="s">
        <v>90</v>
      </c>
      <c r="H119" s="12"/>
    </row>
    <row r="120" spans="1:8">
      <c r="E120" s="15"/>
      <c r="F120" s="11" t="s">
        <v>91</v>
      </c>
      <c r="H120" s="12"/>
    </row>
    <row r="121" spans="1:8">
      <c r="E121" s="15"/>
      <c r="H121" s="12"/>
    </row>
    <row r="122" spans="1:8">
      <c r="F122" s="2" t="s">
        <v>92</v>
      </c>
    </row>
    <row r="123" spans="1:8">
      <c r="A123" s="22"/>
      <c r="F123" s="2" t="s">
        <v>93</v>
      </c>
    </row>
    <row r="124" spans="1:8">
      <c r="A124" s="2" t="s">
        <v>46</v>
      </c>
    </row>
    <row r="125" spans="1:8">
      <c r="A125" s="22"/>
    </row>
  </sheetData>
  <phoneticPr fontId="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⑧TAKE講習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2026-06-22T01:42:44Z</dcterms:created>
  <dcterms:modified xsi:type="dcterms:W3CDTF">2026-06-22T01:43:28Z</dcterms:modified>
</cp:coreProperties>
</file>