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53f52c7dfa463b/Desktop/セミナーベーシック/ワードプレス/"/>
    </mc:Choice>
  </mc:AlternateContent>
  <xr:revisionPtr revIDLastSave="0" documentId="8_{E33928AC-9D53-4A17-80A3-3C0223E6CA5F}" xr6:coauthVersionLast="47" xr6:coauthVersionMax="47" xr10:uidLastSave="{00000000-0000-0000-0000-000000000000}"/>
  <bookViews>
    <workbookView xWindow="-110" yWindow="-110" windowWidth="19420" windowHeight="10300" xr2:uid="{8CE372DE-B3F7-4EAD-9605-7FFBB431595C}"/>
  </bookViews>
  <sheets>
    <sheet name="発注数" sheetId="1" r:id="rId1"/>
  </sheets>
  <definedNames>
    <definedName name="Copyright" hidden="1">"Copyright(C) 2008 Office TANAKA"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2" i="1" l="1"/>
  <c r="G32" i="1" s="1"/>
  <c r="H32" i="1" s="1"/>
  <c r="F31" i="1"/>
  <c r="G31" i="1" s="1"/>
  <c r="H31" i="1" s="1"/>
  <c r="F30" i="1"/>
  <c r="G30" i="1" s="1"/>
  <c r="H30" i="1" s="1"/>
  <c r="F29" i="1"/>
  <c r="G29" i="1" s="1"/>
  <c r="H29" i="1" s="1"/>
  <c r="F28" i="1"/>
  <c r="G28" i="1" s="1"/>
  <c r="H28" i="1" s="1"/>
  <c r="F27" i="1"/>
  <c r="G27" i="1" s="1"/>
  <c r="H27" i="1" s="1"/>
  <c r="F26" i="1"/>
  <c r="G26" i="1" s="1"/>
  <c r="H26" i="1" s="1"/>
  <c r="F25" i="1"/>
  <c r="G25" i="1" s="1"/>
  <c r="H25" i="1" s="1"/>
  <c r="F24" i="1"/>
  <c r="G24" i="1" s="1"/>
  <c r="H24" i="1" s="1"/>
  <c r="I23" i="1"/>
  <c r="F23" i="1"/>
  <c r="G23" i="1" s="1"/>
  <c r="H23" i="1" s="1"/>
  <c r="G21" i="1"/>
  <c r="F21" i="1"/>
</calcChain>
</file>

<file path=xl/sharedStrings.xml><?xml version="1.0" encoding="utf-8"?>
<sst xmlns="http://schemas.openxmlformats.org/spreadsheetml/2006/main" count="115" uniqueCount="110">
  <si>
    <t>Excelで発注数を自動計算する方法｜MAXとCEILINGでロットまで正確に算出する</t>
  </si>
  <si>
    <t xml:space="preserve">在庫管理で一番むずかしいのは「発注数の決め方」です。  </t>
  </si>
  <si>
    <t xml:space="preserve">出庫後に発注点を下回ったとき、何個発注すべきか迷う人は多い。  </t>
  </si>
  <si>
    <t xml:space="preserve">しかも商品ごとに発注単位（ロット）が違うと、計算はさらに複雑になります。  </t>
  </si>
  <si>
    <t xml:space="preserve">この記事では MAX と CEILING を使って“発注単位まで自動計算”する方法を解説。  </t>
  </si>
  <si>
    <t>実務でそのまま使える在庫管理シートを、最短で作れるようになります。</t>
  </si>
  <si>
    <t>_________________________________________________________________________________________________________________</t>
  </si>
  <si>
    <t>講習</t>
    <rPh sb="0" eb="2">
      <t>コウシュウ</t>
    </rPh>
    <phoneticPr fontId="2"/>
  </si>
  <si>
    <t>表①の発注数を求めなさい】</t>
    <phoneticPr fontId="2"/>
  </si>
  <si>
    <t>ある店舗では、飲料商品の在庫管理を行っています。</t>
  </si>
  <si>
    <t>各商品について、以下の情報が与えられています。</t>
  </si>
  <si>
    <t>・現在庫：出庫前の在庫数</t>
  </si>
  <si>
    <t>・出庫数：本日の出庫予定数</t>
  </si>
  <si>
    <t>・発注点：この数を下回ったら発注が必要</t>
  </si>
  <si>
    <t>・発注単位：1回の発注で入ってくる最小ロット数</t>
  </si>
  <si>
    <t>・出庫後在庫：出庫後に残る在庫</t>
  </si>
  <si>
    <t>・足りない数：発注点を満たすために必要な数</t>
  </si>
  <si>
    <t>・発注数：発注単位に合わせて切り上げた実際の発注数</t>
  </si>
  <si>
    <t>以下の表①をもとに、</t>
  </si>
  <si>
    <t>「出庫後在庫 → 足りない数 → 発注数」を順に計算しなさい。</t>
  </si>
  <si>
    <t>表①</t>
    <rPh sb="0" eb="1">
      <t>ヒョウ</t>
    </rPh>
    <phoneticPr fontId="2"/>
  </si>
  <si>
    <t>商品名</t>
  </si>
  <si>
    <t>現在庫</t>
  </si>
  <si>
    <t>出庫数</t>
  </si>
  <si>
    <t>発注点</t>
  </si>
  <si>
    <t>発注単位</t>
    <rPh sb="0" eb="2">
      <t>ハッチュウ</t>
    </rPh>
    <rPh sb="2" eb="4">
      <t>タンイ</t>
    </rPh>
    <phoneticPr fontId="2"/>
  </si>
  <si>
    <t>出庫後在庫</t>
    <rPh sb="0" eb="2">
      <t>シュッコ</t>
    </rPh>
    <rPh sb="2" eb="3">
      <t>ゴ</t>
    </rPh>
    <rPh sb="3" eb="5">
      <t>ザイコ</t>
    </rPh>
    <phoneticPr fontId="2"/>
  </si>
  <si>
    <t>足りない数</t>
    <rPh sb="0" eb="1">
      <t>タ</t>
    </rPh>
    <rPh sb="4" eb="5">
      <t>カズ</t>
    </rPh>
    <phoneticPr fontId="2"/>
  </si>
  <si>
    <t>発注数</t>
    <rPh sb="0" eb="2">
      <t>ハッチュウ</t>
    </rPh>
    <rPh sb="2" eb="3">
      <t>スウ</t>
    </rPh>
    <phoneticPr fontId="2"/>
  </si>
  <si>
    <t>りんごジュース</t>
  </si>
  <si>
    <t>48</t>
  </si>
  <si>
    <t>20</t>
  </si>
  <si>
    <t>オレンジジュース</t>
  </si>
  <si>
    <t>33</t>
  </si>
  <si>
    <t>ミネラルウォーター500ml</t>
  </si>
  <si>
    <t>28</t>
  </si>
  <si>
    <t>9</t>
  </si>
  <si>
    <t>スポーツドリンク</t>
  </si>
  <si>
    <t>40</t>
  </si>
  <si>
    <t>12</t>
  </si>
  <si>
    <t>コーヒー缶190g</t>
  </si>
  <si>
    <t>32</t>
  </si>
  <si>
    <t>10</t>
  </si>
  <si>
    <t>紅茶ペットボトル</t>
  </si>
  <si>
    <t>27</t>
  </si>
  <si>
    <t>炭酸水500ml</t>
  </si>
  <si>
    <t>22</t>
  </si>
  <si>
    <t>8</t>
  </si>
  <si>
    <t>エナジードリンク</t>
  </si>
  <si>
    <t>18</t>
  </si>
  <si>
    <t>7</t>
  </si>
  <si>
    <t>麦茶2L</t>
  </si>
  <si>
    <t>26</t>
  </si>
  <si>
    <t>緑茶500ml</t>
  </si>
  <si>
    <t>21</t>
  </si>
  <si>
    <r>
      <rPr>
        <sz val="12"/>
        <color rgb="FFFF0000"/>
        <rFont val="メイリオ"/>
        <family val="3"/>
        <charset val="128"/>
      </rPr>
      <t>🔍</t>
    </r>
    <r>
      <rPr>
        <sz val="12"/>
        <color theme="1"/>
        <rFont val="メイリオ"/>
        <family val="3"/>
        <charset val="128"/>
      </rPr>
      <t xml:space="preserve"> 今回のポイント</t>
    </r>
    <phoneticPr fontId="2"/>
  </si>
  <si>
    <t xml:space="preserve">① 出庫後在庫を必ず先に計算する  </t>
  </si>
  <si>
    <t>　現在庫 − 出庫数 で「今日の残り在庫」を出すことが最初のステップ。</t>
  </si>
  <si>
    <t xml:space="preserve">② 発注点を下回ったかどうかを判断する  </t>
  </si>
  <si>
    <t>　発注点 − 出庫後在庫 がプラスなら不足、マイナスなら不足なし。</t>
  </si>
  <si>
    <t>③ MAX関数でマイナスを0にする理由（引数の意味まで理解する）</t>
  </si>
  <si>
    <t>発注点 − 出庫後在庫 を計算すると、次の2つのケースが発生します。</t>
  </si>
  <si>
    <t xml:space="preserve">（A）在庫が足りない → プラスの数値になる  </t>
  </si>
  <si>
    <t>（B）在庫が足りている → マイナスの数値になる</t>
  </si>
  <si>
    <t>しかし、発注数は「0以上」でなければいけません。</t>
  </si>
  <si>
    <t>マイナスの発注数（例：−5個発注）は実務では存在しないためです。</t>
  </si>
  <si>
    <t>そこで MAX関数を使います。</t>
  </si>
  <si>
    <t>MAX(発注点 − 出庫後在庫, 0)</t>
  </si>
  <si>
    <t>【MAX関数の引数の意味】</t>
  </si>
  <si>
    <t>MAX(値1, 値2) は「2つの値のうち大きいほう」を返す関数です。</t>
  </si>
  <si>
    <t xml:space="preserve">・値1 → 発注点 − 出庫後在庫（不足数の計算結果）  </t>
  </si>
  <si>
    <t>・値2 → 0（マイナスを許さないための基準値）</t>
  </si>
  <si>
    <t>この2つを比較して、大きいほうを返します。</t>
  </si>
  <si>
    <t xml:space="preserve">・不足数がプラス → 値1のほうが大きいので、そのまま返す  </t>
  </si>
  <si>
    <t xml:space="preserve">・不足数がマイナス → 0のほうが大きいので、0を返す  </t>
  </si>
  <si>
    <t>つまり MAX は、</t>
  </si>
  <si>
    <t>「不足数がマイナスになったときだけ自動で0に直す」</t>
  </si>
  <si>
    <t>という“安全装置”として働きます。</t>
  </si>
  <si>
    <t>在庫管理では、発注数がマイナスになることは絶対に許されないため、</t>
  </si>
  <si>
    <t>MAX の引数に 0 を入れて、必ず 0 以上に矯正します。</t>
  </si>
  <si>
    <t>④ CEILING関数で発注単位に合わせて切り上げる（引数の意味まで理解する）</t>
  </si>
  <si>
    <t>不足数がわかったら、次は「発注単位（ロット）」に合わせて発注数を決めます。</t>
  </si>
  <si>
    <t>例：</t>
  </si>
  <si>
    <t>不足数が 2 個でも、発注単位が 5 個なら、</t>
  </si>
  <si>
    <t>5 個単位でしか発注できないため、実際の発注数は 5 になります。</t>
  </si>
  <si>
    <t>この“ロットに合わせた切り上げ”を自動で行うのが CEILING関数です。</t>
  </si>
  <si>
    <t>CEILING(不足数, 発注単位)</t>
  </si>
  <si>
    <t>【CEILING関数の引数の意味】</t>
  </si>
  <si>
    <t>CEILING(値1, 値2) は「値1 を、値2 の倍数で切り上げる」関数です。</t>
  </si>
  <si>
    <t xml:space="preserve">・値1 → 足りない数（不足数）  </t>
  </si>
  <si>
    <t>・値2 → 発注単位（ロット数）</t>
  </si>
  <si>
    <t>この2つを使って、次のように動きます。</t>
  </si>
  <si>
    <t xml:space="preserve">・不足数が 0 → CEILING(0, 発注単位) = 0  </t>
  </si>
  <si>
    <t xml:space="preserve">・不足数が 1〜発注単位未満 → 発注単位に切り上げ  </t>
  </si>
  <si>
    <t>・不足数が 発注単位を超える → 発注単位の倍数に切り上げ</t>
  </si>
  <si>
    <t xml:space="preserve">不足数 2、発注単位 5 → CEILING(2,5) = 5  </t>
  </si>
  <si>
    <t xml:space="preserve">不足数 6、発注単位 5 → CEILING(6,5) = 10  </t>
  </si>
  <si>
    <t>不足数 11、発注単位 8 → CEILING(11,8) = 16</t>
  </si>
  <si>
    <t>このように CEILING は、</t>
  </si>
  <si>
    <t>「実務で必要なロット単位の発注数」を自動で計算するための関数です。</t>
  </si>
  <si>
    <t>在庫管理では、発注単位を無視した発注はできないため、</t>
  </si>
  <si>
    <t>CEILING は必須の関数になります。</t>
  </si>
  <si>
    <t xml:space="preserve">⑤ 実務の在庫管理ロジックをそのままExcelで再現する問題  </t>
  </si>
  <si>
    <t>　「出庫 → 発注点判定 → ロット計算」という現場の流れを理解することが目的。</t>
  </si>
  <si>
    <r>
      <rPr>
        <sz val="12"/>
        <color rgb="FFFF0000"/>
        <rFont val="Segoe UI Emoji"/>
        <family val="2"/>
      </rPr>
      <t>🔍</t>
    </r>
    <r>
      <rPr>
        <sz val="12"/>
        <color theme="1"/>
        <rFont val="メイリオ"/>
        <family val="3"/>
        <charset val="128"/>
      </rPr>
      <t xml:space="preserve"> 今回のまとめ</t>
    </r>
    <phoneticPr fontId="2"/>
  </si>
  <si>
    <t>在庫管理は「出庫後在庫 → 不足数 → 発注数」の順で判断するのが基本です。</t>
  </si>
  <si>
    <t>不足数は MAX でマイナスを0に矯正し、発注単位は CEILING でロットに切り上げます。</t>
  </si>
  <si>
    <t>この2つの関数を組み合わせることで、実務通りの正確な発注数が自動計算できます。</t>
  </si>
  <si>
    <t>発注点・発注単位・MAX・CEILING を理解すると、在庫管理の仕組みが一気にクリアになります。</t>
  </si>
  <si>
    <t>今回の問題は、現場ロジックをExcelで再現するための“最重要ステップ”です。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</si>
</sst>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0"/>
      <color theme="1"/>
      <name val="Arial Unicode MS"/>
      <family val="2"/>
    </font>
    <font>
      <sz val="12"/>
      <color rgb="FFFF0000"/>
      <name val="メイリオ"/>
      <family val="3"/>
      <charset val="128"/>
    </font>
    <font>
      <sz val="12"/>
      <color theme="1"/>
      <name val="メイリオ"/>
      <family val="2"/>
      <charset val="128"/>
    </font>
    <font>
      <sz val="12"/>
      <color rgb="FFFF0000"/>
      <name val="Segoe UI Emoj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>
      <alignment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64BBC4D0-D959-429A-A342-5BD93B84FE7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B5E6E-1451-43BC-A62E-DF29C30F51E7}">
  <sheetPr>
    <tabColor theme="1"/>
  </sheetPr>
  <dimension ref="A1:I120"/>
  <sheetViews>
    <sheetView showGridLines="0" tabSelected="1" workbookViewId="0"/>
  </sheetViews>
  <sheetFormatPr defaultRowHeight="19"/>
  <cols>
    <col min="1" max="12" width="14.58203125" style="2" customWidth="1"/>
    <col min="13" max="16384" width="8.6640625" style="2"/>
  </cols>
  <sheetData>
    <row r="1" spans="1:2" ht="29">
      <c r="A1" s="1" t="s">
        <v>0</v>
      </c>
    </row>
    <row r="2" spans="1:2">
      <c r="A2" s="3" t="s">
        <v>1</v>
      </c>
    </row>
    <row r="3" spans="1:2">
      <c r="A3" s="3" t="s">
        <v>2</v>
      </c>
    </row>
    <row r="4" spans="1:2">
      <c r="A4" s="3" t="s">
        <v>3</v>
      </c>
    </row>
    <row r="5" spans="1:2">
      <c r="A5" s="3" t="s">
        <v>4</v>
      </c>
    </row>
    <row r="6" spans="1:2" ht="28.5">
      <c r="A6" s="4" t="s">
        <v>5</v>
      </c>
    </row>
    <row r="7" spans="1:2">
      <c r="A7" s="2" t="s">
        <v>6</v>
      </c>
    </row>
    <row r="8" spans="1:2">
      <c r="A8" s="5" t="s">
        <v>7</v>
      </c>
      <c r="B8" s="2" t="s">
        <v>8</v>
      </c>
    </row>
    <row r="9" spans="1:2">
      <c r="A9" s="5"/>
      <c r="B9" s="2" t="s">
        <v>9</v>
      </c>
    </row>
    <row r="10" spans="1:2">
      <c r="A10" s="5"/>
      <c r="B10" s="2" t="s">
        <v>10</v>
      </c>
    </row>
    <row r="11" spans="1:2">
      <c r="A11" s="5"/>
      <c r="B11" s="2" t="s">
        <v>11</v>
      </c>
    </row>
    <row r="12" spans="1:2">
      <c r="A12" s="5"/>
      <c r="B12" s="2" t="s">
        <v>12</v>
      </c>
    </row>
    <row r="13" spans="1:2">
      <c r="A13" s="5"/>
      <c r="B13" s="2" t="s">
        <v>13</v>
      </c>
    </row>
    <row r="14" spans="1:2">
      <c r="B14" s="2" t="s">
        <v>14</v>
      </c>
    </row>
    <row r="15" spans="1:2">
      <c r="B15" s="2" t="s">
        <v>15</v>
      </c>
    </row>
    <row r="16" spans="1:2">
      <c r="B16" s="2" t="s">
        <v>16</v>
      </c>
    </row>
    <row r="17" spans="1:9">
      <c r="B17" s="2" t="s">
        <v>17</v>
      </c>
    </row>
    <row r="18" spans="1:9">
      <c r="B18" s="5" t="s">
        <v>18</v>
      </c>
    </row>
    <row r="19" spans="1:9">
      <c r="B19" s="5" t="s">
        <v>19</v>
      </c>
    </row>
    <row r="20" spans="1:9">
      <c r="B20" s="6"/>
    </row>
    <row r="21" spans="1:9">
      <c r="A21" s="2" t="s">
        <v>20</v>
      </c>
      <c r="F21" s="2" t="str">
        <f ca="1">_xlfn.FORMULATEXT(F23)</f>
        <v>=B23-C23</v>
      </c>
      <c r="G21" s="2" t="str">
        <f ca="1">_xlfn.FORMULATEXT(G23)</f>
        <v>=MAX(D23-F23,0)</v>
      </c>
    </row>
    <row r="22" spans="1:9">
      <c r="A22" s="7" t="s">
        <v>21</v>
      </c>
      <c r="B22" s="7" t="s">
        <v>22</v>
      </c>
      <c r="C22" s="7" t="s">
        <v>23</v>
      </c>
      <c r="D22" s="7" t="s">
        <v>24</v>
      </c>
      <c r="E22" s="7" t="s">
        <v>25</v>
      </c>
      <c r="F22" s="7" t="s">
        <v>26</v>
      </c>
      <c r="G22" s="7" t="s">
        <v>27</v>
      </c>
      <c r="H22" s="7" t="s">
        <v>28</v>
      </c>
    </row>
    <row r="23" spans="1:9">
      <c r="A23" s="7" t="s">
        <v>29</v>
      </c>
      <c r="B23" s="8" t="s">
        <v>30</v>
      </c>
      <c r="C23" s="8" t="s">
        <v>31</v>
      </c>
      <c r="D23" s="7">
        <v>20</v>
      </c>
      <c r="E23" s="7">
        <v>10</v>
      </c>
      <c r="F23" s="9">
        <f>B23-C23</f>
        <v>28</v>
      </c>
      <c r="G23" s="9">
        <f>MAX(D23-F23,0)</f>
        <v>0</v>
      </c>
      <c r="H23" s="9">
        <f>CEILING(G23,E23)</f>
        <v>0</v>
      </c>
      <c r="I23" s="2" t="str">
        <f ca="1">_xlfn.FORMULATEXT(H23)</f>
        <v>=CEILING(G23,E23)</v>
      </c>
    </row>
    <row r="24" spans="1:9">
      <c r="A24" s="7" t="s">
        <v>32</v>
      </c>
      <c r="B24" s="8" t="s">
        <v>33</v>
      </c>
      <c r="C24" s="8">
        <v>20</v>
      </c>
      <c r="D24" s="7">
        <v>25</v>
      </c>
      <c r="E24" s="7">
        <v>5</v>
      </c>
      <c r="F24" s="9">
        <f t="shared" ref="F24:F32" si="0">B24-C24</f>
        <v>13</v>
      </c>
      <c r="G24" s="9">
        <f>MAX(D24-F24,0)</f>
        <v>12</v>
      </c>
      <c r="H24" s="9">
        <f t="shared" ref="H24:H32" si="1">CEILING(G24,E24)</f>
        <v>15</v>
      </c>
    </row>
    <row r="25" spans="1:9">
      <c r="A25" s="7" t="s">
        <v>34</v>
      </c>
      <c r="B25" s="8" t="s">
        <v>35</v>
      </c>
      <c r="C25" s="8" t="s">
        <v>36</v>
      </c>
      <c r="D25" s="7">
        <v>15</v>
      </c>
      <c r="E25" s="7">
        <v>3</v>
      </c>
      <c r="F25" s="9">
        <f t="shared" si="0"/>
        <v>19</v>
      </c>
      <c r="G25" s="9">
        <f t="shared" ref="G25:G33" si="2">MAX(D25-F25,0)</f>
        <v>0</v>
      </c>
      <c r="H25" s="9">
        <f t="shared" si="1"/>
        <v>0</v>
      </c>
    </row>
    <row r="26" spans="1:9">
      <c r="A26" s="7" t="s">
        <v>37</v>
      </c>
      <c r="B26" s="8" t="s">
        <v>38</v>
      </c>
      <c r="C26" s="8" t="s">
        <v>39</v>
      </c>
      <c r="D26" s="7">
        <v>30</v>
      </c>
      <c r="E26" s="7">
        <v>8</v>
      </c>
      <c r="F26" s="9">
        <f t="shared" si="0"/>
        <v>28</v>
      </c>
      <c r="G26" s="9">
        <f t="shared" si="2"/>
        <v>2</v>
      </c>
      <c r="H26" s="9">
        <f t="shared" si="1"/>
        <v>8</v>
      </c>
    </row>
    <row r="27" spans="1:9">
      <c r="A27" s="7" t="s">
        <v>40</v>
      </c>
      <c r="B27" s="8" t="s">
        <v>41</v>
      </c>
      <c r="C27" s="8" t="s">
        <v>42</v>
      </c>
      <c r="D27" s="7">
        <v>10</v>
      </c>
      <c r="E27" s="7">
        <v>10</v>
      </c>
      <c r="F27" s="9">
        <f t="shared" si="0"/>
        <v>22</v>
      </c>
      <c r="G27" s="9">
        <f t="shared" si="2"/>
        <v>0</v>
      </c>
      <c r="H27" s="9">
        <f t="shared" si="1"/>
        <v>0</v>
      </c>
    </row>
    <row r="28" spans="1:9">
      <c r="A28" s="7" t="s">
        <v>43</v>
      </c>
      <c r="B28" s="8" t="s">
        <v>44</v>
      </c>
      <c r="C28" s="8" t="s">
        <v>36</v>
      </c>
      <c r="D28" s="7">
        <v>9</v>
      </c>
      <c r="E28" s="7">
        <v>5</v>
      </c>
      <c r="F28" s="9">
        <f t="shared" si="0"/>
        <v>18</v>
      </c>
      <c r="G28" s="9">
        <f t="shared" si="2"/>
        <v>0</v>
      </c>
      <c r="H28" s="9">
        <f t="shared" si="1"/>
        <v>0</v>
      </c>
    </row>
    <row r="29" spans="1:9">
      <c r="A29" s="7" t="s">
        <v>45</v>
      </c>
      <c r="B29" s="8" t="s">
        <v>46</v>
      </c>
      <c r="C29" s="8" t="s">
        <v>47</v>
      </c>
      <c r="D29" s="7">
        <v>10</v>
      </c>
      <c r="E29" s="7">
        <v>5</v>
      </c>
      <c r="F29" s="9">
        <f t="shared" si="0"/>
        <v>14</v>
      </c>
      <c r="G29" s="9">
        <f>MAX(D29-F29,0)</f>
        <v>0</v>
      </c>
      <c r="H29" s="9">
        <f t="shared" si="1"/>
        <v>0</v>
      </c>
    </row>
    <row r="30" spans="1:9">
      <c r="A30" s="7" t="s">
        <v>48</v>
      </c>
      <c r="B30" s="8" t="s">
        <v>49</v>
      </c>
      <c r="C30" s="8" t="s">
        <v>50</v>
      </c>
      <c r="D30" s="7">
        <v>12</v>
      </c>
      <c r="E30" s="7">
        <v>8</v>
      </c>
      <c r="F30" s="9">
        <f t="shared" si="0"/>
        <v>11</v>
      </c>
      <c r="G30" s="9">
        <f t="shared" si="2"/>
        <v>1</v>
      </c>
      <c r="H30" s="9">
        <f t="shared" si="1"/>
        <v>8</v>
      </c>
    </row>
    <row r="31" spans="1:9">
      <c r="A31" s="7" t="s">
        <v>51</v>
      </c>
      <c r="B31" s="8" t="s">
        <v>52</v>
      </c>
      <c r="C31" s="8" t="s">
        <v>36</v>
      </c>
      <c r="D31" s="7">
        <v>20</v>
      </c>
      <c r="E31" s="7">
        <v>8</v>
      </c>
      <c r="F31" s="9">
        <f t="shared" si="0"/>
        <v>17</v>
      </c>
      <c r="G31" s="9">
        <f t="shared" si="2"/>
        <v>3</v>
      </c>
      <c r="H31" s="9">
        <f t="shared" si="1"/>
        <v>8</v>
      </c>
    </row>
    <row r="32" spans="1:9">
      <c r="A32" s="7" t="s">
        <v>53</v>
      </c>
      <c r="B32" s="8" t="s">
        <v>54</v>
      </c>
      <c r="C32" s="8" t="s">
        <v>50</v>
      </c>
      <c r="D32" s="7">
        <v>13</v>
      </c>
      <c r="E32" s="7">
        <v>20</v>
      </c>
      <c r="F32" s="9">
        <f t="shared" si="0"/>
        <v>14</v>
      </c>
      <c r="G32" s="9">
        <f t="shared" si="2"/>
        <v>0</v>
      </c>
      <c r="H32" s="9">
        <f t="shared" si="1"/>
        <v>0</v>
      </c>
    </row>
    <row r="36" spans="1:1">
      <c r="A36" s="2" t="s">
        <v>55</v>
      </c>
    </row>
    <row r="38" spans="1:1">
      <c r="A38" s="5" t="s">
        <v>56</v>
      </c>
    </row>
    <row r="39" spans="1:1">
      <c r="A39" s="2" t="s">
        <v>57</v>
      </c>
    </row>
    <row r="41" spans="1:1">
      <c r="A41" s="5" t="s">
        <v>58</v>
      </c>
    </row>
    <row r="42" spans="1:1">
      <c r="A42" s="2" t="s">
        <v>59</v>
      </c>
    </row>
    <row r="44" spans="1:1">
      <c r="A44" s="5" t="s">
        <v>60</v>
      </c>
    </row>
    <row r="46" spans="1:1">
      <c r="A46" s="2" t="s">
        <v>61</v>
      </c>
    </row>
    <row r="48" spans="1:1">
      <c r="A48" s="2" t="s">
        <v>62</v>
      </c>
    </row>
    <row r="49" spans="1:1">
      <c r="A49" s="2" t="s">
        <v>63</v>
      </c>
    </row>
    <row r="51" spans="1:1">
      <c r="A51" s="2" t="s">
        <v>64</v>
      </c>
    </row>
    <row r="52" spans="1:1">
      <c r="A52" s="2" t="s">
        <v>65</v>
      </c>
    </row>
    <row r="54" spans="1:1">
      <c r="A54" s="2" t="s">
        <v>66</v>
      </c>
    </row>
    <row r="56" spans="1:1">
      <c r="A56" s="2" t="s">
        <v>67</v>
      </c>
    </row>
    <row r="58" spans="1:1">
      <c r="A58" s="2" t="s">
        <v>68</v>
      </c>
    </row>
    <row r="59" spans="1:1">
      <c r="A59" s="2" t="s">
        <v>69</v>
      </c>
    </row>
    <row r="61" spans="1:1">
      <c r="A61" s="2" t="s">
        <v>70</v>
      </c>
    </row>
    <row r="62" spans="1:1">
      <c r="A62" s="2" t="s">
        <v>71</v>
      </c>
    </row>
    <row r="64" spans="1:1">
      <c r="A64" s="2" t="s">
        <v>72</v>
      </c>
    </row>
    <row r="66" spans="1:1">
      <c r="A66" s="2" t="s">
        <v>73</v>
      </c>
    </row>
    <row r="67" spans="1:1">
      <c r="A67" s="2" t="s">
        <v>74</v>
      </c>
    </row>
    <row r="69" spans="1:1">
      <c r="A69" s="2" t="s">
        <v>75</v>
      </c>
    </row>
    <row r="70" spans="1:1">
      <c r="A70" s="2" t="s">
        <v>76</v>
      </c>
    </row>
    <row r="71" spans="1:1">
      <c r="A71" s="2" t="s">
        <v>77</v>
      </c>
    </row>
    <row r="73" spans="1:1">
      <c r="A73" s="2" t="s">
        <v>78</v>
      </c>
    </row>
    <row r="74" spans="1:1">
      <c r="A74" s="2" t="s">
        <v>79</v>
      </c>
    </row>
    <row r="76" spans="1:1">
      <c r="A76" s="5" t="s">
        <v>80</v>
      </c>
    </row>
    <row r="78" spans="1:1">
      <c r="A78" s="2" t="s">
        <v>81</v>
      </c>
    </row>
    <row r="80" spans="1:1">
      <c r="A80" s="2" t="s">
        <v>82</v>
      </c>
    </row>
    <row r="81" spans="1:1">
      <c r="A81" s="2" t="s">
        <v>83</v>
      </c>
    </row>
    <row r="82" spans="1:1">
      <c r="A82" s="2" t="s">
        <v>84</v>
      </c>
    </row>
    <row r="84" spans="1:1">
      <c r="A84" s="2" t="s">
        <v>85</v>
      </c>
    </row>
    <row r="86" spans="1:1">
      <c r="A86" s="2" t="s">
        <v>86</v>
      </c>
    </row>
    <row r="88" spans="1:1">
      <c r="A88" s="2" t="s">
        <v>87</v>
      </c>
    </row>
    <row r="89" spans="1:1">
      <c r="A89" s="2" t="s">
        <v>88</v>
      </c>
    </row>
    <row r="91" spans="1:1">
      <c r="A91" s="2" t="s">
        <v>89</v>
      </c>
    </row>
    <row r="92" spans="1:1">
      <c r="A92" s="2" t="s">
        <v>90</v>
      </c>
    </row>
    <row r="94" spans="1:1">
      <c r="A94" s="2" t="s">
        <v>91</v>
      </c>
    </row>
    <row r="96" spans="1:1">
      <c r="A96" s="2" t="s">
        <v>92</v>
      </c>
    </row>
    <row r="97" spans="1:1">
      <c r="A97" s="2" t="s">
        <v>93</v>
      </c>
    </row>
    <row r="98" spans="1:1">
      <c r="A98" s="2" t="s">
        <v>94</v>
      </c>
    </row>
    <row r="100" spans="1:1">
      <c r="A100" s="2" t="s">
        <v>82</v>
      </c>
    </row>
    <row r="101" spans="1:1">
      <c r="A101" s="2" t="s">
        <v>95</v>
      </c>
    </row>
    <row r="102" spans="1:1">
      <c r="A102" s="2" t="s">
        <v>96</v>
      </c>
    </row>
    <row r="103" spans="1:1">
      <c r="A103" s="2" t="s">
        <v>97</v>
      </c>
    </row>
    <row r="105" spans="1:1">
      <c r="A105" s="2" t="s">
        <v>98</v>
      </c>
    </row>
    <row r="106" spans="1:1">
      <c r="A106" s="2" t="s">
        <v>99</v>
      </c>
    </row>
    <row r="108" spans="1:1">
      <c r="A108" s="2" t="s">
        <v>100</v>
      </c>
    </row>
    <row r="109" spans="1:1">
      <c r="A109" s="2" t="s">
        <v>101</v>
      </c>
    </row>
    <row r="111" spans="1:1">
      <c r="A111" s="5" t="s">
        <v>102</v>
      </c>
    </row>
    <row r="112" spans="1:1">
      <c r="A112" s="2" t="s">
        <v>103</v>
      </c>
    </row>
    <row r="114" spans="1:1">
      <c r="A114" s="10" t="s">
        <v>104</v>
      </c>
    </row>
    <row r="115" spans="1:1" ht="28.5">
      <c r="A115" s="4" t="s">
        <v>105</v>
      </c>
    </row>
    <row r="116" spans="1:1">
      <c r="A116" s="3" t="s">
        <v>106</v>
      </c>
    </row>
    <row r="117" spans="1:1">
      <c r="A117" s="3" t="s">
        <v>107</v>
      </c>
    </row>
    <row r="118" spans="1:1">
      <c r="A118" s="3" t="s">
        <v>108</v>
      </c>
    </row>
    <row r="119" spans="1:1" ht="28.5">
      <c r="A119" s="4" t="s">
        <v>109</v>
      </c>
    </row>
    <row r="120" spans="1:1">
      <c r="A120" s="2" t="s">
        <v>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発注数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2026-06-14T23:58:10Z</dcterms:created>
  <dcterms:modified xsi:type="dcterms:W3CDTF">2026-06-14T23:59:51Z</dcterms:modified>
</cp:coreProperties>
</file>