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C01FAB34-E69A-4523-BC25-C1322BB434B3}" xr6:coauthVersionLast="47" xr6:coauthVersionMax="47" xr10:uidLastSave="{00000000-0000-0000-0000-000000000000}"/>
  <bookViews>
    <workbookView xWindow="-110" yWindow="-110" windowWidth="19420" windowHeight="10300" xr2:uid="{79707D4B-ACFB-4B94-A8BC-39B8016EAC91}"/>
  </bookViews>
  <sheets>
    <sheet name="AにあってBにない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23" i="1" l="1"/>
  <c r="D114" i="1" a="1"/>
  <c r="A123" i="1" s="1" a="1"/>
  <c r="D111" i="1"/>
  <c r="B66" i="1" a="1"/>
  <c r="B52" i="1" a="1"/>
  <c r="A39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39" authorId="0" shapeId="0" xr:uid="{F490270D-2B34-4232-AD51-9A79E14A67C4}">
      <text>
        <r>
          <rPr>
            <sz val="24"/>
            <color indexed="81"/>
            <rFont val="MS P ゴシック"/>
            <family val="3"/>
            <charset val="128"/>
          </rPr>
          <t>=FILTER(A30:C35,ISNA(MATCH(A30:A35,F30:F34,0)))</t>
        </r>
      </text>
    </comment>
    <comment ref="B52" authorId="0" shapeId="0" xr:uid="{DC93A797-CE78-4536-9E86-D6F2C59F2967}">
      <text>
        <r>
          <rPr>
            <sz val="24"/>
            <color indexed="81"/>
            <rFont val="MS P ゴシック"/>
            <family val="3"/>
            <charset val="128"/>
          </rPr>
          <t>=MATCH(A30:A35,F30:F34,0)</t>
        </r>
      </text>
    </comment>
    <comment ref="B66" authorId="0" shapeId="0" xr:uid="{00B8812B-4694-4C93-BDBF-458347A60BED}">
      <text>
        <r>
          <rPr>
            <sz val="24"/>
            <color indexed="81"/>
            <rFont val="MS P ゴシック"/>
            <family val="3"/>
            <charset val="128"/>
          </rPr>
          <t>=ISNA(MATCH(A30:A35,F30:F34,0))</t>
        </r>
      </text>
    </comment>
    <comment ref="D114" authorId="0" shapeId="0" xr:uid="{EEDD980F-484B-4B10-9DB6-2FB23C699013}">
      <text>
        <r>
          <rPr>
            <sz val="24"/>
            <color indexed="81"/>
            <rFont val="MS P ゴシック"/>
            <family val="3"/>
            <charset val="128"/>
          </rPr>
          <t>=COUNTIF(F114:F118,A114:A119)</t>
        </r>
      </text>
    </comment>
    <comment ref="A123" authorId="0" shapeId="0" xr:uid="{D30D46C1-7676-4514-8BE4-44D567EB8843}">
      <text>
        <r>
          <rPr>
            <sz val="24"/>
            <color indexed="81"/>
            <rFont val="MS P ゴシック"/>
            <family val="3"/>
            <charset val="128"/>
          </rPr>
          <t>=FILTER(A114:A119,D114#=0)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<sst xmlns="http://schemas.openxmlformats.org/spreadsheetml/2006/main" count="148" uniqueCount="88">
  <si>
    <t>Excel｜削除された社員番号を自動検知する方法｜逆引きマスタチェックで“更新漏れ”をゼロにする実務テク</t>
    <phoneticPr fontId="2"/>
  </si>
  <si>
    <t xml:space="preserve">マスタ更新で社員を削除したのに、現場データにはまだ残っている…。  </t>
  </si>
  <si>
    <t xml:space="preserve">この“更新漏れ”は、集計エラーや不整合の原因として実務でよく起きます。  </t>
  </si>
  <si>
    <t xml:space="preserve">実はこれ、FILTER と MATCH を組み合わせるだけで自動検知できます。  </t>
  </si>
  <si>
    <t xml:space="preserve">「今月データにあるのに、マスタに存在しない社員番号」だけを抽出する仕組みです。  </t>
  </si>
  <si>
    <t>この記事では、壊れない“逆引きマスタチェック”の作り方を解説します。</t>
  </si>
  <si>
    <t>_________________________________________________________________________________________________________________</t>
  </si>
  <si>
    <t>演習</t>
  </si>
  <si>
    <t>あなたは社員マスタを管理する担当者です。</t>
  </si>
  <si>
    <t>毎月、最新の社員マスタ（退職者を除いたリスト）が更新されますが、</t>
  </si>
  <si>
    <t>現場で入力された「今月データ」には、すでに削除された社員番号が</t>
  </si>
  <si>
    <t>混ざってしまうことがあります。</t>
  </si>
  <si>
    <t>この“削除済み社員番号の混入”は、集計エラーや不整合の原因になるため、</t>
  </si>
  <si>
    <t>必ず検知して除外する必要があります。</t>
  </si>
  <si>
    <t>次の2つの表（今月データ・最新マスタ）を使って、</t>
    <phoneticPr fontId="2"/>
  </si>
  <si>
    <t>「今月データの中に、最新マスタに存在しない社員番号があれば抽出する」</t>
  </si>
  <si>
    <t>逆引きマスタチェックを作成しなさい。</t>
  </si>
  <si>
    <t xml:space="preserve">※ 関数はセルに書いてよい。  </t>
  </si>
  <si>
    <t>※ FILTER と MATCH を使って実現すること。</t>
  </si>
  <si>
    <t>今月データ(A表）</t>
    <rPh sb="0" eb="2">
      <t>コンゲツ</t>
    </rPh>
    <rPh sb="7" eb="8">
      <t>ヒョウ</t>
    </rPh>
    <phoneticPr fontId="2"/>
  </si>
  <si>
    <t>最新マスタ（B表）</t>
    <rPh sb="0" eb="2">
      <t>サイシン</t>
    </rPh>
    <rPh sb="7" eb="8">
      <t>ヒョウ</t>
    </rPh>
    <phoneticPr fontId="2"/>
  </si>
  <si>
    <t>社員番号</t>
  </si>
  <si>
    <t>氏名</t>
  </si>
  <si>
    <t>部署</t>
  </si>
  <si>
    <t>A001</t>
  </si>
  <si>
    <t>佐藤太郎</t>
  </si>
  <si>
    <t>営業</t>
  </si>
  <si>
    <t>A003</t>
  </si>
  <si>
    <t>鈴木一郎</t>
  </si>
  <si>
    <t>経理</t>
  </si>
  <si>
    <t>A002</t>
  </si>
  <si>
    <t>田中花子</t>
  </si>
  <si>
    <t>総務</t>
  </si>
  <si>
    <t>A007</t>
  </si>
  <si>
    <t>中村優子</t>
  </si>
  <si>
    <t>店舗</t>
    <rPh sb="0" eb="2">
      <t>テンポ</t>
    </rPh>
    <phoneticPr fontId="2"/>
  </si>
  <si>
    <t>A004</t>
  </si>
  <si>
    <t>高橋美咲</t>
  </si>
  <si>
    <t>A009</t>
  </si>
  <si>
    <t>山田修</t>
  </si>
  <si>
    <t>A005</t>
  </si>
  <si>
    <t>山本健太</t>
  </si>
  <si>
    <t>物流</t>
  </si>
  <si>
    <t>退職者は</t>
    <rPh sb="0" eb="2">
      <t>タイショク</t>
    </rPh>
    <rPh sb="2" eb="3">
      <t>シャ</t>
    </rPh>
    <phoneticPr fontId="2"/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</si>
  <si>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</si>
  <si>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>・マスタ更新では「削除された社員番号」が毎月発生するため、</t>
  </si>
  <si>
    <t>　現場データに混入すると集計エラーや不整合の原因になる。</t>
  </si>
  <si>
    <t>　この“削除済みコードの混入”を検知する仕組みが実務では必須。</t>
  </si>
  <si>
    <t>・MATCH は「今月データの社員番号が最新マスタに存在するか」を調べる関数。</t>
  </si>
  <si>
    <t>　存在すれば位置を返し、存在しなければ #N/A を返す。</t>
  </si>
  <si>
    <t>　この #N/A が「削除済み社員番号」のサインになる。</t>
  </si>
  <si>
    <t>・ISNA(MATCH(...)) は「マスタに存在しない番号だけ TRUE」にする判定式。</t>
  </si>
  <si>
    <t>　つまり“削除済み社員番号だけを抽出する条件”を作っている。</t>
  </si>
  <si>
    <t>・ISNA は「#N/A だけを TRUE にするフィルター」</t>
    <phoneticPr fontId="2"/>
  </si>
  <si>
    <t>・ISNA は #N/A というエラーを検知する専用の関数。</t>
    <phoneticPr fontId="2"/>
  </si>
  <si>
    <t>ISNA(#N/A) → TRUE</t>
  </si>
  <si>
    <t>ISNA(3)    → FALSE</t>
  </si>
  <si>
    <t>・FILTER は TRUE になった行だけを一覧化する関数。</t>
  </si>
  <si>
    <t>　=FILTER(A30:C35, ISNA(MATCH(A30:A35, F30:F34, 0)))</t>
    <phoneticPr fontId="2"/>
  </si>
  <si>
    <t>　で、今月データの中から“マスタに存在しない番号だけ”を自動抽出できる。</t>
  </si>
  <si>
    <t>・この逆引きチェックは、XLOOKUP では検知できない</t>
  </si>
  <si>
    <t>　“マスタ側に存在しないデータ”を見つけるための実務テクニック。</t>
  </si>
  <si>
    <t>　マスタ管理の品質を守るうえで非常に重要な仕組みになる。</t>
  </si>
  <si>
    <r>
      <rPr>
        <b/>
        <sz val="18"/>
        <color rgb="FF00B0F0"/>
        <rFont val="メイリオ"/>
        <family val="3"/>
        <charset val="128"/>
      </rPr>
      <t>🔵</t>
    </r>
    <r>
      <rPr>
        <b/>
        <sz val="18"/>
        <color theme="1"/>
        <rFont val="メイリオ"/>
        <family val="3"/>
        <charset val="128"/>
      </rPr>
      <t xml:space="preserve"> 今回のまとめ</t>
    </r>
    <phoneticPr fontId="2"/>
  </si>
  <si>
    <r>
      <t>1. 削除済み社員番号の混入</t>
    </r>
    <r>
      <rPr>
        <sz val="11"/>
        <color theme="1"/>
        <rFont val="メイリオ"/>
        <family val="3"/>
        <charset val="128"/>
      </rPr>
      <t>は、実務で最も多いマスタ更新トラブルの1つ。</t>
    </r>
  </si>
  <si>
    <r>
      <t>2. MATCH は「マスタに存在するか」を判定し、</t>
    </r>
    <r>
      <rPr>
        <b/>
        <sz val="11"/>
        <color theme="1"/>
        <rFont val="メイリオ"/>
        <family val="3"/>
        <charset val="128"/>
      </rPr>
      <t>存在しない場合だけ #N/A</t>
    </r>
    <r>
      <rPr>
        <sz val="11"/>
        <color theme="1"/>
        <rFont val="メイリオ"/>
        <family val="3"/>
        <charset val="128"/>
      </rPr>
      <t xml:space="preserve"> を返す。</t>
    </r>
  </si>
  <si>
    <r>
      <t xml:space="preserve">3. ISNA はその </t>
    </r>
    <r>
      <rPr>
        <b/>
        <sz val="11"/>
        <color theme="1"/>
        <rFont val="メイリオ"/>
        <family val="3"/>
        <charset val="128"/>
      </rPr>
      <t>#N/A を TRUE に変換</t>
    </r>
    <r>
      <rPr>
        <sz val="11"/>
        <color theme="1"/>
        <rFont val="メイリオ"/>
        <family val="3"/>
        <charset val="128"/>
      </rPr>
      <t>し、「削除済みコードだけ」を判定できる形にする。</t>
    </r>
  </si>
  <si>
    <r>
      <t>4. FILTER は TRUE の行だけを抽出し、</t>
    </r>
    <r>
      <rPr>
        <b/>
        <sz val="11"/>
        <color theme="1"/>
        <rFont val="メイリオ"/>
        <family val="3"/>
        <charset val="128"/>
      </rPr>
      <t>削除済み社員番号だけを自動一覧化</t>
    </r>
    <r>
      <rPr>
        <sz val="11"/>
        <color theme="1"/>
        <rFont val="メイリオ"/>
        <family val="3"/>
        <charset val="128"/>
      </rPr>
      <t>できる。</t>
    </r>
  </si>
  <si>
    <r>
      <t xml:space="preserve">5. この逆引きチェックは </t>
    </r>
    <r>
      <rPr>
        <b/>
        <sz val="11"/>
        <color theme="1"/>
        <rFont val="メイリオ"/>
        <family val="3"/>
        <charset val="128"/>
      </rPr>
      <t>XLOOKUP では検知できない“マスタ側にないデータ”を見つける実務必須テク</t>
    </r>
  </si>
  <si>
    <t>演習（COUNTIF 版）</t>
    <phoneticPr fontId="2"/>
  </si>
  <si>
    <t>次の2つの表（今月データ・最新マスタ）を使って、</t>
  </si>
  <si>
    <t>※ COUNTIF と FILTER を使って実現すること</t>
  </si>
  <si>
    <t>今月データ</t>
    <rPh sb="0" eb="2">
      <t>コンゲツ</t>
    </rPh>
    <phoneticPr fontId="2"/>
  </si>
  <si>
    <t>最新マスタ</t>
    <rPh sb="0" eb="2">
      <t>サイシン</t>
    </rPh>
    <phoneticPr fontId="2"/>
  </si>
  <si>
    <t>売上</t>
  </si>
  <si>
    <t>作業列</t>
    <rPh sb="0" eb="2">
      <t>サギョウ</t>
    </rPh>
    <rPh sb="2" eb="3">
      <t>レツ</t>
    </rPh>
    <phoneticPr fontId="2"/>
  </si>
  <si>
    <t>120000</t>
  </si>
  <si>
    <t>98000</t>
  </si>
  <si>
    <t>150000</t>
  </si>
  <si>
    <t>87000</t>
  </si>
  <si>
    <t>110000</t>
  </si>
  <si>
    <t>102000</t>
  </si>
  <si>
    <t>🔍 今回のポイント（COUNTIF 版）</t>
  </si>
  <si>
    <r>
      <t>１．COUNTIF は「マスタに存在する数」を返すため、</t>
    </r>
    <r>
      <rPr>
        <b/>
        <sz val="11"/>
        <color theme="1"/>
        <rFont val="メイリオ"/>
        <family val="3"/>
        <charset val="128"/>
      </rPr>
      <t>0 が削除済み社員番号のサイン</t>
    </r>
    <r>
      <rPr>
        <sz val="11"/>
        <color theme="1"/>
        <rFont val="メイリオ"/>
        <family val="3"/>
        <charset val="128"/>
      </rPr>
      <t>になる。</t>
    </r>
    <phoneticPr fontId="2"/>
  </si>
  <si>
    <r>
      <t>２．MATCH＋ISNA と同じく、</t>
    </r>
    <r>
      <rPr>
        <b/>
        <sz val="11"/>
        <color theme="1"/>
        <rFont val="メイリオ"/>
        <family val="3"/>
        <charset val="128"/>
      </rPr>
      <t>“マスタに存在しないデータだけ”を抽出できる</t>
    </r>
    <r>
      <rPr>
        <sz val="11"/>
        <color theme="1"/>
        <rFont val="メイリオ"/>
        <family val="3"/>
        <charset val="128"/>
      </rPr>
      <t>。</t>
    </r>
    <phoneticPr fontId="2"/>
  </si>
  <si>
    <r>
      <t>３．COUNTIF の結果を別列に出すことで、</t>
    </r>
    <r>
      <rPr>
        <b/>
        <sz val="11"/>
        <color theme="1"/>
        <rFont val="メイリオ"/>
        <family val="3"/>
        <charset val="128"/>
      </rPr>
      <t>どの番号が削除済みかを可視化しやすい</t>
    </r>
    <r>
      <rPr>
        <sz val="11"/>
        <color theme="1"/>
        <rFont val="メイリオ"/>
        <family val="3"/>
        <charset val="128"/>
      </rPr>
      <t>。</t>
    </r>
    <phoneticPr fontId="2"/>
  </si>
  <si>
    <r>
      <t>４．最終抽出は FILTER を使うことで、</t>
    </r>
    <r>
      <rPr>
        <b/>
        <sz val="11"/>
        <color theme="1"/>
        <rFont val="メイリオ"/>
        <family val="3"/>
        <charset val="128"/>
      </rPr>
      <t>削除済みコードだけを一覧化</t>
    </r>
    <r>
      <rPr>
        <sz val="11"/>
        <color theme="1"/>
        <rFont val="メイリオ"/>
        <family val="3"/>
        <charset val="128"/>
      </rPr>
      <t>できる。</t>
    </r>
    <phoneticPr fontId="2"/>
  </si>
  <si>
    <r>
      <t>５．MATCH 版と同様、</t>
    </r>
    <r>
      <rPr>
        <b/>
        <sz val="11"/>
        <color theme="1"/>
        <rFont val="メイリオ"/>
        <family val="3"/>
        <charset val="128"/>
      </rPr>
      <t>XLOOKUP では検知できない“マスタ側に存在しないデータ”を見つける実務テクニック</t>
    </r>
    <r>
      <rPr>
        <sz val="11"/>
        <color theme="1"/>
        <rFont val="メイリオ"/>
        <family val="3"/>
        <charset val="128"/>
      </rPr>
      <t>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</si>
</sst>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8"/>
      <color rgb="FF00B0F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9A38226C-6958-4434-8F74-BEC023D08F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1797-EE4C-4ACF-BE03-4C006C21859A}">
  <sheetPr>
    <tabColor theme="1"/>
  </sheetPr>
  <dimension ref="A1:H140"/>
  <sheetViews>
    <sheetView showGridLines="0" tabSelected="1" workbookViewId="0"/>
  </sheetViews>
  <sheetFormatPr defaultRowHeight="19"/>
  <cols>
    <col min="1" max="12" width="14.58203125" style="2" customWidth="1"/>
    <col min="13" max="16384" width="8.6640625" style="2"/>
  </cols>
  <sheetData>
    <row r="1" spans="1:1" ht="28.5">
      <c r="A1" s="1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 ht="28.5">
      <c r="A6" s="1" t="s">
        <v>5</v>
      </c>
    </row>
    <row r="7" spans="1:1">
      <c r="A7" s="2" t="s">
        <v>6</v>
      </c>
    </row>
    <row r="8" spans="1:1">
      <c r="A8" s="4" t="s">
        <v>7</v>
      </c>
    </row>
    <row r="10" spans="1:1">
      <c r="A10" s="2" t="s">
        <v>8</v>
      </c>
    </row>
    <row r="12" spans="1:1">
      <c r="A12" s="2" t="s">
        <v>9</v>
      </c>
    </row>
    <row r="13" spans="1:1">
      <c r="A13" s="2" t="s">
        <v>10</v>
      </c>
    </row>
    <row r="14" spans="1:1">
      <c r="A14" s="2" t="s">
        <v>11</v>
      </c>
    </row>
    <row r="16" spans="1:1">
      <c r="A16" s="2" t="s">
        <v>12</v>
      </c>
    </row>
    <row r="17" spans="1:8">
      <c r="A17" s="2" t="s">
        <v>13</v>
      </c>
    </row>
    <row r="19" spans="1:8">
      <c r="A19" s="2" t="s">
        <v>14</v>
      </c>
    </row>
    <row r="21" spans="1:8">
      <c r="A21" s="2" t="s">
        <v>15</v>
      </c>
    </row>
    <row r="23" spans="1:8">
      <c r="A23" s="2" t="s">
        <v>16</v>
      </c>
    </row>
    <row r="25" spans="1:8">
      <c r="A25" s="2" t="s">
        <v>17</v>
      </c>
    </row>
    <row r="26" spans="1:8">
      <c r="A26" s="2" t="s">
        <v>18</v>
      </c>
    </row>
    <row r="28" spans="1:8">
      <c r="A28" s="4" t="s">
        <v>19</v>
      </c>
      <c r="F28" s="4" t="s">
        <v>20</v>
      </c>
    </row>
    <row r="29" spans="1:8">
      <c r="A29" s="5" t="s">
        <v>21</v>
      </c>
      <c r="B29" s="5" t="s">
        <v>22</v>
      </c>
      <c r="C29" s="5" t="s">
        <v>23</v>
      </c>
      <c r="F29" s="5" t="s">
        <v>21</v>
      </c>
      <c r="G29" s="5" t="s">
        <v>22</v>
      </c>
      <c r="H29" s="5" t="s">
        <v>23</v>
      </c>
    </row>
    <row r="30" spans="1:8">
      <c r="A30" s="5" t="s">
        <v>24</v>
      </c>
      <c r="B30" s="5" t="s">
        <v>25</v>
      </c>
      <c r="C30" s="5" t="s">
        <v>26</v>
      </c>
      <c r="F30" s="5" t="s">
        <v>24</v>
      </c>
      <c r="G30" s="5" t="s">
        <v>25</v>
      </c>
      <c r="H30" s="5" t="s">
        <v>26</v>
      </c>
    </row>
    <row r="31" spans="1:8">
      <c r="A31" s="5" t="s">
        <v>27</v>
      </c>
      <c r="B31" s="5" t="s">
        <v>28</v>
      </c>
      <c r="C31" s="5" t="s">
        <v>29</v>
      </c>
      <c r="F31" s="5" t="s">
        <v>30</v>
      </c>
      <c r="G31" s="5" t="s">
        <v>31</v>
      </c>
      <c r="H31" s="5" t="s">
        <v>32</v>
      </c>
    </row>
    <row r="32" spans="1:8">
      <c r="A32" s="5" t="s">
        <v>33</v>
      </c>
      <c r="B32" s="5" t="s">
        <v>34</v>
      </c>
      <c r="C32" s="5" t="s">
        <v>35</v>
      </c>
      <c r="F32" s="5" t="s">
        <v>27</v>
      </c>
      <c r="G32" s="5" t="s">
        <v>28</v>
      </c>
      <c r="H32" s="5" t="s">
        <v>29</v>
      </c>
    </row>
    <row r="33" spans="1:8">
      <c r="A33" s="5" t="s">
        <v>30</v>
      </c>
      <c r="B33" s="5" t="s">
        <v>31</v>
      </c>
      <c r="C33" s="5" t="s">
        <v>32</v>
      </c>
      <c r="F33" s="5" t="s">
        <v>36</v>
      </c>
      <c r="G33" s="5" t="s">
        <v>37</v>
      </c>
      <c r="H33" s="5" t="s">
        <v>26</v>
      </c>
    </row>
    <row r="34" spans="1:8">
      <c r="A34" s="5" t="s">
        <v>38</v>
      </c>
      <c r="B34" s="5" t="s">
        <v>39</v>
      </c>
      <c r="C34" s="5" t="s">
        <v>35</v>
      </c>
      <c r="F34" s="5" t="s">
        <v>40</v>
      </c>
      <c r="G34" s="5" t="s">
        <v>41</v>
      </c>
      <c r="H34" s="5" t="s">
        <v>42</v>
      </c>
    </row>
    <row r="35" spans="1:8">
      <c r="A35" s="5" t="s">
        <v>36</v>
      </c>
      <c r="B35" s="5" t="s">
        <v>37</v>
      </c>
      <c r="C35" s="5" t="s">
        <v>26</v>
      </c>
    </row>
    <row r="38" spans="1:8">
      <c r="A38" s="4" t="s">
        <v>43</v>
      </c>
    </row>
    <row r="39" spans="1:8">
      <c r="A39" s="6" t="str" cm="1">
        <f t="array" ref="A39:C40">_xlfn._xlws.FILTER(A30:C35,ISNA(MATCH(A30:A35,F30:F34,0)))</f>
        <v>A007</v>
      </c>
      <c r="B39" s="2" t="str">
        <v>中村優子</v>
      </c>
      <c r="C39" s="2" t="str">
        <v>店舗</v>
      </c>
    </row>
    <row r="40" spans="1:8">
      <c r="A40" s="2" t="str">
        <v>A009</v>
      </c>
      <c r="B40" s="2" t="str">
        <v>山田修</v>
      </c>
      <c r="C40" s="2" t="str">
        <v>店舗</v>
      </c>
    </row>
    <row r="43" spans="1:8">
      <c r="A43" s="2" t="s">
        <v>44</v>
      </c>
    </row>
    <row r="44" spans="1:8">
      <c r="A44" s="2" t="s">
        <v>45</v>
      </c>
    </row>
    <row r="45" spans="1:8">
      <c r="A45" s="2" t="s">
        <v>46</v>
      </c>
    </row>
    <row r="46" spans="1:8">
      <c r="A46" s="2" t="s">
        <v>47</v>
      </c>
    </row>
    <row r="48" spans="1:8">
      <c r="A48" s="2" t="s">
        <v>48</v>
      </c>
    </row>
    <row r="49" spans="1:2">
      <c r="A49" s="2" t="s">
        <v>49</v>
      </c>
    </row>
    <row r="50" spans="1:2">
      <c r="A50" s="2" t="s">
        <v>50</v>
      </c>
    </row>
    <row r="51" spans="1:2">
      <c r="A51"/>
      <c r="B51"/>
    </row>
    <row r="52" spans="1:2">
      <c r="B52" s="7" cm="1">
        <f t="array" ref="B52:B57">MATCH(A30:A35,F30:F34,0)</f>
        <v>1</v>
      </c>
    </row>
    <row r="53" spans="1:2">
      <c r="B53" s="8">
        <v>3</v>
      </c>
    </row>
    <row r="54" spans="1:2">
      <c r="B54" s="8" t="e">
        <v>#N/A</v>
      </c>
    </row>
    <row r="55" spans="1:2">
      <c r="B55" s="8">
        <v>2</v>
      </c>
    </row>
    <row r="56" spans="1:2">
      <c r="B56" s="8" t="e">
        <v>#N/A</v>
      </c>
    </row>
    <row r="57" spans="1:2">
      <c r="B57" s="8">
        <v>4</v>
      </c>
    </row>
    <row r="59" spans="1:2">
      <c r="A59" s="2" t="s">
        <v>51</v>
      </c>
    </row>
    <row r="60" spans="1:2">
      <c r="A60" s="2" t="s">
        <v>52</v>
      </c>
    </row>
    <row r="61" spans="1:2">
      <c r="B61" s="2" t="s">
        <v>53</v>
      </c>
    </row>
    <row r="62" spans="1:2">
      <c r="B62" s="2" t="s">
        <v>54</v>
      </c>
    </row>
    <row r="63" spans="1:2">
      <c r="B63" s="3" t="s">
        <v>55</v>
      </c>
    </row>
    <row r="64" spans="1:2">
      <c r="B64" s="3" t="s">
        <v>56</v>
      </c>
    </row>
    <row r="65" spans="1:2">
      <c r="B65" s="3"/>
    </row>
    <row r="66" spans="1:2">
      <c r="B66" s="9" t="b" cm="1">
        <f t="array" ref="B66:B71">ISNA(MATCH(A30:A35,F30:F34,0))</f>
        <v>0</v>
      </c>
    </row>
    <row r="67" spans="1:2">
      <c r="B67" s="10" t="b">
        <v>0</v>
      </c>
    </row>
    <row r="68" spans="1:2">
      <c r="B68" s="10" t="b">
        <v>1</v>
      </c>
    </row>
    <row r="69" spans="1:2">
      <c r="B69" s="10" t="b">
        <v>0</v>
      </c>
    </row>
    <row r="70" spans="1:2">
      <c r="B70" s="10" t="b">
        <v>1</v>
      </c>
    </row>
    <row r="71" spans="1:2">
      <c r="B71" s="10" t="b">
        <v>0</v>
      </c>
    </row>
    <row r="73" spans="1:2">
      <c r="A73" s="2" t="s">
        <v>57</v>
      </c>
    </row>
    <row r="74" spans="1:2">
      <c r="A74" s="2" t="s">
        <v>58</v>
      </c>
    </row>
    <row r="75" spans="1:2">
      <c r="A75" s="2" t="s">
        <v>59</v>
      </c>
    </row>
    <row r="77" spans="1:2">
      <c r="A77" s="2" t="s">
        <v>60</v>
      </c>
    </row>
    <row r="78" spans="1:2">
      <c r="A78" s="2" t="s">
        <v>61</v>
      </c>
    </row>
    <row r="79" spans="1:2">
      <c r="A79" s="2" t="s">
        <v>62</v>
      </c>
    </row>
    <row r="81" spans="1:1" ht="28.5">
      <c r="A81" s="11" t="s">
        <v>63</v>
      </c>
    </row>
    <row r="82" spans="1:1">
      <c r="A82" s="12"/>
    </row>
    <row r="83" spans="1:1">
      <c r="A83" s="13" t="s">
        <v>64</v>
      </c>
    </row>
    <row r="84" spans="1:1">
      <c r="A84" s="12"/>
    </row>
    <row r="85" spans="1:1">
      <c r="A85" s="12" t="s">
        <v>65</v>
      </c>
    </row>
    <row r="86" spans="1:1">
      <c r="A86" s="12"/>
    </row>
    <row r="87" spans="1:1">
      <c r="A87" s="12" t="s">
        <v>66</v>
      </c>
    </row>
    <row r="88" spans="1:1">
      <c r="A88" s="12"/>
    </row>
    <row r="89" spans="1:1">
      <c r="A89" s="12" t="s">
        <v>67</v>
      </c>
    </row>
    <row r="90" spans="1:1">
      <c r="A90" s="12"/>
    </row>
    <row r="91" spans="1:1">
      <c r="A91" s="12" t="s">
        <v>68</v>
      </c>
    </row>
    <row r="92" spans="1:1">
      <c r="A92" s="2" t="s">
        <v>6</v>
      </c>
    </row>
    <row r="94" spans="1:1" ht="28.5">
      <c r="A94" s="11" t="s">
        <v>69</v>
      </c>
    </row>
    <row r="96" spans="1:1">
      <c r="A96" s="2" t="s">
        <v>8</v>
      </c>
    </row>
    <row r="98" spans="1:6">
      <c r="A98" s="2" t="s">
        <v>9</v>
      </c>
    </row>
    <row r="99" spans="1:6">
      <c r="A99" s="2" t="s">
        <v>10</v>
      </c>
    </row>
    <row r="100" spans="1:6">
      <c r="A100" s="2" t="s">
        <v>11</v>
      </c>
    </row>
    <row r="102" spans="1:6">
      <c r="A102" s="2" t="s">
        <v>12</v>
      </c>
    </row>
    <row r="103" spans="1:6">
      <c r="A103" s="2" t="s">
        <v>13</v>
      </c>
    </row>
    <row r="105" spans="1:6">
      <c r="A105" s="2" t="s">
        <v>70</v>
      </c>
    </row>
    <row r="107" spans="1:6">
      <c r="A107" s="2" t="s">
        <v>15</v>
      </c>
    </row>
    <row r="109" spans="1:6">
      <c r="A109" s="2" t="s">
        <v>16</v>
      </c>
    </row>
    <row r="110" spans="1:6">
      <c r="A110" t="s">
        <v>71</v>
      </c>
    </row>
    <row r="111" spans="1:6">
      <c r="D111" s="2" t="str">
        <f ca="1">_xlfn.FORMULATEXT(D114)</f>
        <v>=COUNTIF(F114:F118,A114:A119)</v>
      </c>
    </row>
    <row r="112" spans="1:6">
      <c r="A112" s="4" t="s">
        <v>72</v>
      </c>
      <c r="F112" s="4" t="s">
        <v>73</v>
      </c>
    </row>
    <row r="113" spans="1:8">
      <c r="A113" s="5" t="s">
        <v>21</v>
      </c>
      <c r="B113" s="5" t="s">
        <v>22</v>
      </c>
      <c r="C113" s="5" t="s">
        <v>74</v>
      </c>
      <c r="D113" s="2" t="s">
        <v>75</v>
      </c>
      <c r="F113" s="5" t="s">
        <v>21</v>
      </c>
      <c r="G113" s="5" t="s">
        <v>22</v>
      </c>
      <c r="H113" s="5" t="s">
        <v>23</v>
      </c>
    </row>
    <row r="114" spans="1:8">
      <c r="A114" s="5" t="s">
        <v>24</v>
      </c>
      <c r="B114" s="5" t="s">
        <v>25</v>
      </c>
      <c r="C114" s="5" t="s">
        <v>76</v>
      </c>
      <c r="D114" s="6" cm="1">
        <f t="array" ref="D114:D119">COUNTIF(F114:F118,A114:A119)</f>
        <v>1</v>
      </c>
      <c r="F114" s="5" t="s">
        <v>24</v>
      </c>
      <c r="G114" s="5" t="s">
        <v>25</v>
      </c>
      <c r="H114" s="5" t="s">
        <v>26</v>
      </c>
    </row>
    <row r="115" spans="1:8">
      <c r="A115" s="5" t="s">
        <v>27</v>
      </c>
      <c r="B115" s="5" t="s">
        <v>28</v>
      </c>
      <c r="C115" s="5" t="s">
        <v>77</v>
      </c>
      <c r="D115" s="2">
        <v>1</v>
      </c>
      <c r="F115" s="5" t="s">
        <v>30</v>
      </c>
      <c r="G115" s="5" t="s">
        <v>31</v>
      </c>
      <c r="H115" s="5" t="s">
        <v>32</v>
      </c>
    </row>
    <row r="116" spans="1:8">
      <c r="A116" s="5" t="s">
        <v>33</v>
      </c>
      <c r="B116" s="5" t="s">
        <v>34</v>
      </c>
      <c r="C116" s="5" t="s">
        <v>78</v>
      </c>
      <c r="D116" s="2">
        <v>0</v>
      </c>
      <c r="F116" s="5" t="s">
        <v>27</v>
      </c>
      <c r="G116" s="5" t="s">
        <v>28</v>
      </c>
      <c r="H116" s="5" t="s">
        <v>29</v>
      </c>
    </row>
    <row r="117" spans="1:8">
      <c r="A117" s="5" t="s">
        <v>30</v>
      </c>
      <c r="B117" s="5" t="s">
        <v>31</v>
      </c>
      <c r="C117" s="5" t="s">
        <v>79</v>
      </c>
      <c r="D117" s="2">
        <v>1</v>
      </c>
      <c r="F117" s="5" t="s">
        <v>36</v>
      </c>
      <c r="G117" s="5" t="s">
        <v>37</v>
      </c>
      <c r="H117" s="5" t="s">
        <v>26</v>
      </c>
    </row>
    <row r="118" spans="1:8">
      <c r="A118" s="5" t="s">
        <v>38</v>
      </c>
      <c r="B118" s="5" t="s">
        <v>39</v>
      </c>
      <c r="C118" s="5" t="s">
        <v>80</v>
      </c>
      <c r="D118" s="2">
        <v>0</v>
      </c>
      <c r="F118" s="5" t="s">
        <v>40</v>
      </c>
      <c r="G118" s="5" t="s">
        <v>41</v>
      </c>
      <c r="H118" s="5" t="s">
        <v>42</v>
      </c>
    </row>
    <row r="119" spans="1:8">
      <c r="A119" s="5" t="s">
        <v>36</v>
      </c>
      <c r="B119" s="5" t="s">
        <v>37</v>
      </c>
      <c r="C119" s="5" t="s">
        <v>81</v>
      </c>
      <c r="D119" s="2">
        <v>1</v>
      </c>
    </row>
    <row r="122" spans="1:8">
      <c r="A122" s="4" t="s">
        <v>43</v>
      </c>
    </row>
    <row r="123" spans="1:8">
      <c r="A123" s="7" t="str" cm="1">
        <f t="array" ref="A123:A124">_xlfn._xlws.FILTER(A114:A119,_xlfn.ANCHORARRAY(D114)=0)</f>
        <v>A007</v>
      </c>
      <c r="B123" s="2" t="str">
        <f ca="1">_xlfn.FORMULATEXT(A123)</f>
        <v>=FILTER(A114:A119,D114#=0)</v>
      </c>
    </row>
    <row r="124" spans="1:8">
      <c r="A124" s="8" t="str">
        <v>A009</v>
      </c>
    </row>
    <row r="128" spans="1:8" ht="28.5">
      <c r="A128" s="11" t="s">
        <v>82</v>
      </c>
    </row>
    <row r="129" spans="1:1">
      <c r="A129" s="12"/>
    </row>
    <row r="130" spans="1:1">
      <c r="A130" s="12" t="s">
        <v>83</v>
      </c>
    </row>
    <row r="131" spans="1:1">
      <c r="A131" s="12"/>
    </row>
    <row r="132" spans="1:1">
      <c r="A132" s="12" t="s">
        <v>84</v>
      </c>
    </row>
    <row r="133" spans="1:1">
      <c r="A133" s="12"/>
    </row>
    <row r="134" spans="1:1">
      <c r="A134" s="12" t="s">
        <v>85</v>
      </c>
    </row>
    <row r="135" spans="1:1">
      <c r="A135" s="12"/>
    </row>
    <row r="136" spans="1:1">
      <c r="A136" s="12" t="s">
        <v>86</v>
      </c>
    </row>
    <row r="137" spans="1:1">
      <c r="A137" s="12"/>
    </row>
    <row r="138" spans="1:1">
      <c r="A138" s="12" t="s">
        <v>87</v>
      </c>
    </row>
    <row r="140" spans="1:1">
      <c r="A140" s="2" t="s">
        <v>6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AにあってBにない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2026-06-18T12:12:55Z</dcterms:created>
  <dcterms:modified xsi:type="dcterms:W3CDTF">2026-06-18T12:14:27Z</dcterms:modified>
</cp:coreProperties>
</file>