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D616D213-977A-473A-B624-07E99CB8DB75}" xr6:coauthVersionLast="47" xr6:coauthVersionMax="47" xr10:uidLastSave="{00000000-0000-0000-0000-000000000000}"/>
  <bookViews>
    <workbookView xWindow="-110" yWindow="-110" windowWidth="19420" windowHeight="10300" xr2:uid="{BB23EA64-8BF6-4680-A78A-1601E718BB4D}"/>
  </bookViews>
  <sheets>
    <sheet name="ネスト思考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4" i="1" l="1" a="1"/>
  <c r="A36" i="1" a="1"/>
  <c r="A51" i="1" s="1" a="1"/>
  <c r="A66" i="1" s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36" authorId="0" shapeId="0" xr:uid="{3868B341-1D80-48FF-92E2-F885C54343C0}">
      <text>
        <r>
          <rPr>
            <sz val="24"/>
            <color indexed="81"/>
            <rFont val="MS P ゴシック"/>
            <family val="3"/>
            <charset val="128"/>
          </rPr>
          <t>=CHOOSECOLS(A21:C28,1,3)</t>
        </r>
      </text>
    </comment>
    <comment ref="A51" authorId="0" shapeId="0" xr:uid="{22ADC6DD-B599-49EC-8EF2-79534E71FA0F}">
      <text>
        <r>
          <rPr>
            <sz val="24"/>
            <color indexed="81"/>
            <rFont val="MS P ゴシック"/>
            <family val="3"/>
            <charset val="128"/>
          </rPr>
          <t>=SORT(A36#,2,-1)</t>
        </r>
      </text>
    </comment>
    <comment ref="A66" authorId="0" shapeId="0" xr:uid="{9FC74DC1-77F5-42F5-B3E5-65D2F5CA7B18}">
      <text>
        <r>
          <rPr>
            <sz val="24"/>
            <color indexed="81"/>
            <rFont val="MS P ゴシック"/>
            <family val="3"/>
            <charset val="128"/>
          </rPr>
          <t>=TAKE(A51#,3)</t>
        </r>
      </text>
    </comment>
    <comment ref="A94" authorId="0" shapeId="0" xr:uid="{C69ED609-B187-421F-BB9F-F7EC1EC1CABA}">
      <text>
        <r>
          <rPr>
            <sz val="24"/>
            <color indexed="81"/>
            <rFont val="MS P ゴシック"/>
            <family val="3"/>
            <charset val="128"/>
          </rPr>
          <t>=TAKE(SORT(CHOOSECOLS(A80:C87,1,3),2,-1),3)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<sst xmlns="http://schemas.openxmlformats.org/spreadsheetml/2006/main" count="109" uniqueCount="71">
  <si>
    <r>
      <t>「なぜ複数関数を組み合わせると迷うのか</t>
    </r>
    <r>
      <rPr>
        <sz val="18"/>
        <color theme="1"/>
        <rFont val="Microsoft JhengHei"/>
        <family val="3"/>
      </rPr>
      <t>──</t>
    </r>
    <r>
      <rPr>
        <sz val="18"/>
        <color theme="1"/>
        <rFont val="メイリオ"/>
        <family val="3"/>
        <charset val="128"/>
      </rPr>
      <t>ネスト思考の整理術」</t>
    </r>
    <phoneticPr fontId="3"/>
  </si>
  <si>
    <t>実務で Excel を使っていると、</t>
  </si>
  <si>
    <t>関数を単体で使うより、複数の関数を組み合わせる場面のほうが圧倒的に多くなります。</t>
  </si>
  <si>
    <t>ところが、この“組み合わせ＝ネスト”が急に難しく感じるのは、</t>
  </si>
  <si>
    <t>多くの人が 外側から作ろうとしてしまう からです。</t>
  </si>
  <si>
    <t>本来、ネストは 内側 → 外側 の順に積み上げることで、</t>
  </si>
  <si>
    <t>どんな関数の組み合わせでも迷わず作れるようになります。</t>
  </si>
  <si>
    <t>この記事では、実際の演習を使いながら、</t>
  </si>
  <si>
    <t>ネストが難しくなる理由と、</t>
  </si>
  <si>
    <t>“内側から作る”だけで理解が一気に進む作り方を解説します。</t>
  </si>
  <si>
    <t>_________________________________________________________________________________________________________________</t>
  </si>
  <si>
    <t>講習</t>
    <rPh sb="0" eb="2">
      <t>コウシュウ</t>
    </rPh>
    <phoneticPr fontId="3"/>
  </si>
  <si>
    <t>表①を「優勝者 → スコア」の順番で取り出し、スコアの降順にならべ、上位３人を抜き出しなさい</t>
    <rPh sb="4" eb="7">
      <t>ユウショウシャ</t>
    </rPh>
    <rPh sb="27" eb="29">
      <t>コウジュン</t>
    </rPh>
    <rPh sb="34" eb="36">
      <t>ジョウイ</t>
    </rPh>
    <rPh sb="37" eb="38">
      <t>ニン</t>
    </rPh>
    <rPh sb="39" eb="40">
      <t>ヌ</t>
    </rPh>
    <rPh sb="41" eb="42">
      <t>ダ</t>
    </rPh>
    <phoneticPr fontId="3"/>
  </si>
  <si>
    <t>３つのステップを使い内側から式を作成して、完成させなさい</t>
    <rPh sb="8" eb="9">
      <t>ツカ</t>
    </rPh>
    <rPh sb="10" eb="12">
      <t>ウチガワ</t>
    </rPh>
    <rPh sb="14" eb="15">
      <t>シキ</t>
    </rPh>
    <rPh sb="16" eb="18">
      <t>サクセイ</t>
    </rPh>
    <rPh sb="21" eb="23">
      <t>カンセイ</t>
    </rPh>
    <phoneticPr fontId="3"/>
  </si>
  <si>
    <t>表①</t>
    <rPh sb="0" eb="1">
      <t>ヒョウ</t>
    </rPh>
    <phoneticPr fontId="3"/>
  </si>
  <si>
    <t>優勝者</t>
    <rPh sb="0" eb="3">
      <t>ユウショウシャ</t>
    </rPh>
    <phoneticPr fontId="3"/>
  </si>
  <si>
    <t>大会数</t>
    <rPh sb="0" eb="3">
      <t>タイカイスウ</t>
    </rPh>
    <phoneticPr fontId="3"/>
  </si>
  <si>
    <t>スコア</t>
    <phoneticPr fontId="3"/>
  </si>
  <si>
    <t>田中</t>
    <rPh sb="0" eb="2">
      <t>タナカ</t>
    </rPh>
    <phoneticPr fontId="3"/>
  </si>
  <si>
    <t>第１回</t>
    <rPh sb="0" eb="1">
      <t>ダイ</t>
    </rPh>
    <rPh sb="2" eb="3">
      <t>カイ</t>
    </rPh>
    <phoneticPr fontId="3"/>
  </si>
  <si>
    <t>鈴木</t>
  </si>
  <si>
    <t>第２回</t>
    <rPh sb="0" eb="1">
      <t>ダイ</t>
    </rPh>
    <rPh sb="2" eb="3">
      <t>カイ</t>
    </rPh>
    <phoneticPr fontId="3"/>
  </si>
  <si>
    <t>佐藤</t>
  </si>
  <si>
    <t>第３回</t>
    <rPh sb="0" eb="1">
      <t>ダイ</t>
    </rPh>
    <rPh sb="2" eb="3">
      <t>カイ</t>
    </rPh>
    <phoneticPr fontId="3"/>
  </si>
  <si>
    <t>山田</t>
  </si>
  <si>
    <t>第４回</t>
    <rPh sb="0" eb="1">
      <t>ダイ</t>
    </rPh>
    <rPh sb="2" eb="3">
      <t>カイ</t>
    </rPh>
    <phoneticPr fontId="3"/>
  </si>
  <si>
    <t>伊藤</t>
  </si>
  <si>
    <t>第５回</t>
    <rPh sb="0" eb="1">
      <t>ダイ</t>
    </rPh>
    <rPh sb="2" eb="3">
      <t>カイ</t>
    </rPh>
    <phoneticPr fontId="3"/>
  </si>
  <si>
    <t>佐々木</t>
  </si>
  <si>
    <t>第６回</t>
    <rPh sb="0" eb="1">
      <t>ダイ</t>
    </rPh>
    <rPh sb="2" eb="3">
      <t>カイ</t>
    </rPh>
    <phoneticPr fontId="3"/>
  </si>
  <si>
    <t>岩本</t>
  </si>
  <si>
    <t>第７回</t>
    <rPh sb="0" eb="1">
      <t>ダイ</t>
    </rPh>
    <rPh sb="2" eb="3">
      <t>カイ</t>
    </rPh>
    <phoneticPr fontId="3"/>
  </si>
  <si>
    <t>大塚</t>
  </si>
  <si>
    <t>第８回</t>
    <rPh sb="0" eb="1">
      <t>ダイ</t>
    </rPh>
    <rPh sb="2" eb="3">
      <t>カイ</t>
    </rPh>
    <phoneticPr fontId="3"/>
  </si>
  <si>
    <t>ステップ１</t>
    <phoneticPr fontId="3"/>
  </si>
  <si>
    <r>
      <rPr>
        <sz val="12"/>
        <color rgb="FFFF0000"/>
        <rFont val="Segoe UI Symbol"/>
        <family val="2"/>
      </rPr>
      <t>🔍</t>
    </r>
    <r>
      <rPr>
        <sz val="12"/>
        <color theme="1"/>
        <rFont val="メイリオ"/>
        <family val="3"/>
        <charset val="128"/>
      </rPr>
      <t>ステップ１のポイント</t>
    </r>
    <phoneticPr fontId="3"/>
  </si>
  <si>
    <t>優勝者とスコアの2列だけ抜き出す　→　まず材料を最小化して迷わないため</t>
  </si>
  <si>
    <t>CHOOSECOLSを使う　　　　　　　　→　ネストは内側から作るのが基本だから</t>
  </si>
  <si>
    <t>不要な列（大会数）を捨てる　　　→　余計な列があると並べ替えが複雑になる</t>
  </si>
  <si>
    <t>2列のシンプルな表にする　　　　 →　この形がSORTの土台になる</t>
  </si>
  <si>
    <t>最小の処理だけ先に作る　　　　 →　積み木の最初のブロックを作るイメージ</t>
  </si>
  <si>
    <t>ステップ２</t>
    <phoneticPr fontId="3"/>
  </si>
  <si>
    <r>
      <rPr>
        <sz val="12"/>
        <color rgb="FFFF0000"/>
        <rFont val="Segoe UI Symbol"/>
        <family val="2"/>
      </rPr>
      <t>🔍</t>
    </r>
    <r>
      <rPr>
        <sz val="12"/>
        <color theme="1"/>
        <rFont val="メイリオ"/>
        <family val="3"/>
        <charset val="128"/>
      </rPr>
      <t>ステップ2のポイント</t>
    </r>
    <phoneticPr fontId="3"/>
  </si>
  <si>
    <t>やること　　　　　　　　　　　　理由</t>
  </si>
  <si>
    <t>スコア列（2列目）で並べ替える　　→　上位3人を抜くために順位を確定させる</t>
  </si>
  <si>
    <t>SORTを使う　　　　　　　　　　　→　並べ替えはSORTが最もシンプルで壊れにくい</t>
  </si>
  <si>
    <t>降順（-1）で並べる　　　　　　　→　大きいスコアから順に並べたいから</t>
  </si>
  <si>
    <t>ステップ1の結果をそのまま使う　 →　内側で作った材料を外側で加工する流れを守る</t>
  </si>
  <si>
    <t>A36#を参照する　　　　　　　　 →　スピル参照で列数が変わっても壊れない</t>
  </si>
  <si>
    <t>ステップ3</t>
    <phoneticPr fontId="3"/>
  </si>
  <si>
    <r>
      <rPr>
        <sz val="12"/>
        <color rgb="FFFF0000"/>
        <rFont val="Segoe UI Symbol"/>
        <family val="2"/>
      </rPr>
      <t>🔍</t>
    </r>
    <r>
      <rPr>
        <sz val="12"/>
        <color theme="1"/>
        <rFont val="メイリオ"/>
        <family val="3"/>
        <charset val="128"/>
      </rPr>
      <t>ステップ3のポイント</t>
    </r>
    <phoneticPr fontId="3"/>
  </si>
  <si>
    <t>上から3行だけ取り出す　　　　　　→　並べ替え済みなので上位3人がそのまま取れる</t>
  </si>
  <si>
    <t>TAKEを使う　　　　　　　　　　　→　端から“まとめて”取り出す処理に最適</t>
  </si>
  <si>
    <t>行数を3と指定する　　　　　　　 →　今回は上位3人を抽出するため</t>
  </si>
  <si>
    <t>ステップ2の結果をそのまま使う　 →　内側で作った並べ替え結果を外側で加工する流れ</t>
  </si>
  <si>
    <t>ネストの最終処理として配置する　→　TAKEは“最後に包む”関数として使いやすい</t>
  </si>
  <si>
    <t>ステップ４</t>
    <phoneticPr fontId="3"/>
  </si>
  <si>
    <t>ネストを使い関数を作成させる</t>
    <rPh sb="4" eb="5">
      <t>ツカ</t>
    </rPh>
    <rPh sb="6" eb="8">
      <t>カンスウ</t>
    </rPh>
    <rPh sb="9" eb="11">
      <t>サクセイ</t>
    </rPh>
    <phoneticPr fontId="3"/>
  </si>
  <si>
    <t>ステップ３</t>
    <phoneticPr fontId="3"/>
  </si>
  <si>
    <r>
      <rPr>
        <b/>
        <sz val="12"/>
        <color rgb="FFFF0000"/>
        <rFont val="Segoe UI Symbol"/>
        <family val="2"/>
      </rPr>
      <t>🔍</t>
    </r>
    <r>
      <rPr>
        <b/>
        <sz val="12"/>
        <color rgb="FFFF0000"/>
        <rFont val="メイリオ"/>
        <family val="3"/>
        <charset val="128"/>
      </rPr>
      <t>ステップ４のポイント</t>
    </r>
    <phoneticPr fontId="3"/>
  </si>
  <si>
    <t>3つのステップを1つの式にまとめる　　 →　実務ではネストで処理を一気に行うため</t>
  </si>
  <si>
    <t>内側から順に積み上げる　　　　　　　→　外側から作ると必ず迷子になる</t>
  </si>
  <si>
    <t>CHOOSECOLSを一番内側に置く　　　　 →　最小の材料を最初に作るため</t>
  </si>
  <si>
    <t>SORTで並べ替えを包む　　　　　　　 →　材料を加工する“中間処理”だから</t>
  </si>
  <si>
    <t>TAKEを一番外側に置く　　　　　　　 →　最後に必要な行数だけ抜き取るため</t>
  </si>
  <si>
    <r>
      <rPr>
        <sz val="18"/>
        <color rgb="FFFF0000"/>
        <rFont val="Segoe UI Emoji"/>
        <family val="2"/>
      </rPr>
      <t>✨</t>
    </r>
    <r>
      <rPr>
        <sz val="18"/>
        <color rgb="FFFF0000"/>
        <rFont val="メイリオ"/>
        <family val="3"/>
        <charset val="128"/>
      </rPr>
      <t xml:space="preserve"> </t>
    </r>
    <r>
      <rPr>
        <sz val="18"/>
        <color theme="1"/>
        <rFont val="メイリオ"/>
        <family val="3"/>
        <charset val="128"/>
      </rPr>
      <t>今回のまとめ</t>
    </r>
    <rPh sb="2" eb="4">
      <t>コンカイ</t>
    </rPh>
    <phoneticPr fontId="3"/>
  </si>
  <si>
    <t xml:space="preserve">✔ 実務では「複数の関数を組み合わせる＝ネスト」が必須になる  </t>
  </si>
  <si>
    <t xml:space="preserve">✔ ネストが難しく感じるのは、外側から作ろうとして迷子になるため  </t>
  </si>
  <si>
    <t xml:space="preserve">✔ まず“内側で最小の処理”を作り、そこに外側の処理を重ねていく  </t>
  </si>
  <si>
    <t xml:space="preserve">✔ CHOOSECOLS → SORT → TAKE の順に積み上げると、壊れない式になる  </t>
  </si>
  <si>
    <t>✔ ネストは「内側 → 外側」の順で作るだけで、一気に理解が進む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</si>
</sst>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8"/>
      <color theme="1"/>
      <name val="Microsoft JhengHei"/>
      <family val="3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2"/>
      <color rgb="FFFF0000"/>
      <name val="Segoe UI Symbol"/>
      <family val="2"/>
    </font>
    <font>
      <b/>
      <sz val="12"/>
      <color rgb="FFFF0000"/>
      <name val="メイリオ"/>
      <family val="3"/>
      <charset val="128"/>
    </font>
    <font>
      <b/>
      <sz val="12"/>
      <color rgb="FFFF0000"/>
      <name val="メイリオ"/>
      <family val="2"/>
      <charset val="128"/>
    </font>
    <font>
      <b/>
      <sz val="12"/>
      <color rgb="FFFF0000"/>
      <name val="Segoe UI Symbol"/>
      <family val="2"/>
    </font>
    <font>
      <sz val="18"/>
      <color theme="1"/>
      <name val="メイリオ"/>
      <family val="2"/>
      <charset val="128"/>
    </font>
    <font>
      <sz val="18"/>
      <color rgb="FFFF0000"/>
      <name val="Segoe UI Emoji"/>
      <family val="2"/>
    </font>
    <font>
      <sz val="18"/>
      <color rgb="FFFF0000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4" fillId="0" borderId="0" xfId="0" applyFont="1" applyAlignment="1">
      <alignment horizontal="left" vertical="center" indent="8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6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indent="4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9"/>
    </xf>
    <xf numFmtId="0" fontId="4" fillId="0" borderId="0" xfId="0" applyFont="1" applyAlignment="1">
      <alignment horizontal="left" vertical="center" indent="10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F32AA5C8-D97E-4ACC-87FA-119414202E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31</xdr:row>
      <xdr:rowOff>228600</xdr:rowOff>
    </xdr:from>
    <xdr:to>
      <xdr:col>1</xdr:col>
      <xdr:colOff>825500</xdr:colOff>
      <xdr:row>31</xdr:row>
      <xdr:rowOff>234950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B19E1CD-1BED-4BC4-878A-AB6F5E80C5C1}"/>
            </a:ext>
          </a:extLst>
        </xdr:cNvPr>
        <xdr:cNvCxnSpPr/>
      </xdr:nvCxnSpPr>
      <xdr:spPr>
        <a:xfrm flipV="1">
          <a:off x="762000" y="8318500"/>
          <a:ext cx="1250950" cy="635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1130300</xdr:colOff>
      <xdr:row>46</xdr:row>
      <xdr:rowOff>215900</xdr:rowOff>
    </xdr:from>
    <xdr:to>
      <xdr:col>4</xdr:col>
      <xdr:colOff>6350</xdr:colOff>
      <xdr:row>46</xdr:row>
      <xdr:rowOff>222250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0448838-4996-406B-8583-45AE5B4FE71D}"/>
            </a:ext>
          </a:extLst>
        </xdr:cNvPr>
        <xdr:cNvCxnSpPr/>
      </xdr:nvCxnSpPr>
      <xdr:spPr>
        <a:xfrm flipV="1">
          <a:off x="3505200" y="11925300"/>
          <a:ext cx="1250950" cy="635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61</xdr:row>
      <xdr:rowOff>222250</xdr:rowOff>
    </xdr:from>
    <xdr:to>
      <xdr:col>5</xdr:col>
      <xdr:colOff>508000</xdr:colOff>
      <xdr:row>61</xdr:row>
      <xdr:rowOff>228600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F711623-4E80-4DD7-88C7-50EF663AAB0D}"/>
            </a:ext>
          </a:extLst>
        </xdr:cNvPr>
        <xdr:cNvCxnSpPr/>
      </xdr:nvCxnSpPr>
      <xdr:spPr>
        <a:xfrm flipV="1">
          <a:off x="5194300" y="15551150"/>
          <a:ext cx="1250950" cy="635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958850</xdr:colOff>
      <xdr:row>89</xdr:row>
      <xdr:rowOff>95250</xdr:rowOff>
    </xdr:from>
    <xdr:to>
      <xdr:col>7</xdr:col>
      <xdr:colOff>69850</xdr:colOff>
      <xdr:row>89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45ABBAA-4865-4F07-AD45-E9E4249DE1D4}"/>
            </a:ext>
          </a:extLst>
        </xdr:cNvPr>
        <xdr:cNvCxnSpPr/>
      </xdr:nvCxnSpPr>
      <xdr:spPr>
        <a:xfrm>
          <a:off x="4521200" y="22180550"/>
          <a:ext cx="3860800" cy="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685800</xdr:colOff>
      <xdr:row>89</xdr:row>
      <xdr:rowOff>311150</xdr:rowOff>
    </xdr:from>
    <xdr:to>
      <xdr:col>7</xdr:col>
      <xdr:colOff>431800</xdr:colOff>
      <xdr:row>89</xdr:row>
      <xdr:rowOff>317500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7C5E2A7-2458-4D1E-B25F-94982AB96C3D}"/>
            </a:ext>
          </a:extLst>
        </xdr:cNvPr>
        <xdr:cNvCxnSpPr/>
      </xdr:nvCxnSpPr>
      <xdr:spPr>
        <a:xfrm flipV="1">
          <a:off x="4248150" y="22396450"/>
          <a:ext cx="4495800" cy="635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647700</xdr:colOff>
      <xdr:row>90</xdr:row>
      <xdr:rowOff>228600</xdr:rowOff>
    </xdr:from>
    <xdr:to>
      <xdr:col>7</xdr:col>
      <xdr:colOff>1060450</xdr:colOff>
      <xdr:row>90</xdr:row>
      <xdr:rowOff>279400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C01E50C-7815-46CF-87A3-D6F2601C7A89}"/>
            </a:ext>
          </a:extLst>
        </xdr:cNvPr>
        <xdr:cNvCxnSpPr/>
      </xdr:nvCxnSpPr>
      <xdr:spPr>
        <a:xfrm flipV="1">
          <a:off x="3022600" y="22675850"/>
          <a:ext cx="6350000" cy="50800"/>
        </a:xfrm>
        <a:prstGeom prst="line">
          <a:avLst/>
        </a:prstGeom>
        <a:ln w="31750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851C-BEBC-4311-A108-0E3D9041FA72}">
  <sheetPr>
    <tabColor theme="1"/>
  </sheetPr>
  <dimension ref="A1:I110"/>
  <sheetViews>
    <sheetView showGridLines="0" tabSelected="1" workbookViewId="0"/>
  </sheetViews>
  <sheetFormatPr defaultRowHeight="19"/>
  <cols>
    <col min="1" max="15" width="15.58203125" style="2" customWidth="1"/>
    <col min="16" max="16384" width="8.6640625" style="2"/>
  </cols>
  <sheetData>
    <row r="1" spans="1:1" ht="28.5">
      <c r="A1" s="1" t="s">
        <v>0</v>
      </c>
    </row>
    <row r="3" spans="1:1" ht="22.5">
      <c r="A3" s="3" t="s">
        <v>1</v>
      </c>
    </row>
    <row r="4" spans="1:1" ht="22.5">
      <c r="A4" s="3" t="s">
        <v>2</v>
      </c>
    </row>
    <row r="5" spans="1:1" ht="22.5">
      <c r="A5" s="3" t="s">
        <v>3</v>
      </c>
    </row>
    <row r="6" spans="1:1" ht="22.5">
      <c r="A6" s="3" t="s">
        <v>4</v>
      </c>
    </row>
    <row r="7" spans="1:1" ht="22.5">
      <c r="A7" s="3"/>
    </row>
    <row r="8" spans="1:1" ht="22.5">
      <c r="A8" s="3" t="s">
        <v>5</v>
      </c>
    </row>
    <row r="9" spans="1:1" ht="22.5">
      <c r="A9" s="3" t="s">
        <v>6</v>
      </c>
    </row>
    <row r="10" spans="1:1" ht="22.5">
      <c r="A10" s="3"/>
    </row>
    <row r="11" spans="1:1" ht="22.5">
      <c r="A11" s="3" t="s">
        <v>7</v>
      </c>
    </row>
    <row r="12" spans="1:1" ht="22.5">
      <c r="A12" s="3" t="s">
        <v>8</v>
      </c>
    </row>
    <row r="13" spans="1:1" ht="22.5">
      <c r="A13" s="3" t="s">
        <v>9</v>
      </c>
    </row>
    <row r="14" spans="1:1">
      <c r="A14" s="2" t="s">
        <v>10</v>
      </c>
    </row>
    <row r="16" spans="1:1">
      <c r="A16" s="4" t="s">
        <v>11</v>
      </c>
    </row>
    <row r="17" spans="1:9">
      <c r="A17" s="4" t="s">
        <v>12</v>
      </c>
    </row>
    <row r="18" spans="1:9">
      <c r="B18" s="5" t="s">
        <v>13</v>
      </c>
    </row>
    <row r="19" spans="1:9">
      <c r="A19" s="2" t="s">
        <v>14</v>
      </c>
      <c r="E19" s="4"/>
    </row>
    <row r="20" spans="1:9">
      <c r="A20" s="6" t="s">
        <v>15</v>
      </c>
      <c r="B20" s="6" t="s">
        <v>16</v>
      </c>
      <c r="C20" s="6" t="s">
        <v>17</v>
      </c>
      <c r="E20" s="4"/>
    </row>
    <row r="21" spans="1:9">
      <c r="A21" s="6" t="s">
        <v>18</v>
      </c>
      <c r="B21" s="6" t="s">
        <v>19</v>
      </c>
      <c r="C21" s="6">
        <v>875</v>
      </c>
      <c r="E21" s="4"/>
    </row>
    <row r="22" spans="1:9">
      <c r="A22" s="6" t="s">
        <v>20</v>
      </c>
      <c r="B22" s="6" t="s">
        <v>21</v>
      </c>
      <c r="C22" s="6">
        <v>877</v>
      </c>
      <c r="E22" s="4"/>
    </row>
    <row r="23" spans="1:9">
      <c r="A23" s="6" t="s">
        <v>22</v>
      </c>
      <c r="B23" s="6" t="s">
        <v>23</v>
      </c>
      <c r="C23" s="6">
        <v>845</v>
      </c>
      <c r="E23" s="4"/>
    </row>
    <row r="24" spans="1:9">
      <c r="A24" s="6" t="s">
        <v>24</v>
      </c>
      <c r="B24" s="6" t="s">
        <v>25</v>
      </c>
      <c r="C24" s="6">
        <v>758</v>
      </c>
      <c r="E24" s="4"/>
    </row>
    <row r="25" spans="1:9">
      <c r="A25" s="6" t="s">
        <v>26</v>
      </c>
      <c r="B25" s="6" t="s">
        <v>27</v>
      </c>
      <c r="C25" s="6">
        <v>721</v>
      </c>
      <c r="E25" s="4"/>
    </row>
    <row r="26" spans="1:9">
      <c r="A26" s="6" t="s">
        <v>28</v>
      </c>
      <c r="B26" s="6" t="s">
        <v>29</v>
      </c>
      <c r="C26" s="6">
        <v>838</v>
      </c>
      <c r="E26" s="4"/>
    </row>
    <row r="27" spans="1:9">
      <c r="A27" s="6" t="s">
        <v>30</v>
      </c>
      <c r="B27" s="6" t="s">
        <v>31</v>
      </c>
      <c r="C27" s="6">
        <v>992</v>
      </c>
    </row>
    <row r="28" spans="1:9">
      <c r="A28" s="6" t="s">
        <v>32</v>
      </c>
      <c r="B28" s="6" t="s">
        <v>33</v>
      </c>
      <c r="C28" s="6">
        <v>963</v>
      </c>
    </row>
    <row r="29" spans="1:9">
      <c r="I29" s="7"/>
    </row>
    <row r="30" spans="1:9">
      <c r="A30" s="4" t="s">
        <v>34</v>
      </c>
    </row>
    <row r="31" spans="1:9">
      <c r="A31" s="4"/>
    </row>
    <row r="32" spans="1:9">
      <c r="A32" s="2" t="s">
        <v>12</v>
      </c>
    </row>
    <row r="33" spans="1:5">
      <c r="A33" s="8" t="s">
        <v>34</v>
      </c>
    </row>
    <row r="35" spans="1:5">
      <c r="A35" s="6" t="s">
        <v>15</v>
      </c>
      <c r="B35" s="6" t="s">
        <v>17</v>
      </c>
    </row>
    <row r="36" spans="1:5">
      <c r="A36" s="9" t="str" cm="1">
        <f t="array" ref="A36:B43">_xlfn.CHOOSECOLS(A21:C28,1,3)</f>
        <v>田中</v>
      </c>
      <c r="B36" s="10">
        <v>875</v>
      </c>
    </row>
    <row r="37" spans="1:5">
      <c r="A37" s="11" t="str">
        <v>鈴木</v>
      </c>
      <c r="B37" s="11">
        <v>877</v>
      </c>
    </row>
    <row r="38" spans="1:5">
      <c r="A38" s="11" t="str">
        <v>佐藤</v>
      </c>
      <c r="B38" s="11">
        <v>845</v>
      </c>
      <c r="E38" s="12" t="s">
        <v>35</v>
      </c>
    </row>
    <row r="39" spans="1:5">
      <c r="A39" s="11" t="str">
        <v>山田</v>
      </c>
      <c r="B39" s="11">
        <v>758</v>
      </c>
      <c r="E39" s="2" t="s">
        <v>36</v>
      </c>
    </row>
    <row r="40" spans="1:5">
      <c r="A40" s="11" t="str">
        <v>伊藤</v>
      </c>
      <c r="B40" s="11">
        <v>721</v>
      </c>
      <c r="E40" s="2" t="s">
        <v>37</v>
      </c>
    </row>
    <row r="41" spans="1:5">
      <c r="A41" s="11" t="str">
        <v>佐々木</v>
      </c>
      <c r="B41" s="11">
        <v>838</v>
      </c>
      <c r="E41" s="2" t="s">
        <v>38</v>
      </c>
    </row>
    <row r="42" spans="1:5">
      <c r="A42" s="11" t="str">
        <v>岩本</v>
      </c>
      <c r="B42" s="11">
        <v>992</v>
      </c>
      <c r="E42" s="2" t="s">
        <v>39</v>
      </c>
    </row>
    <row r="43" spans="1:5">
      <c r="A43" s="11" t="str">
        <v>大塚</v>
      </c>
      <c r="B43" s="11">
        <v>963</v>
      </c>
      <c r="E43" s="2" t="s">
        <v>40</v>
      </c>
    </row>
    <row r="45" spans="1:5">
      <c r="A45" s="4" t="s">
        <v>41</v>
      </c>
    </row>
    <row r="46" spans="1:5">
      <c r="A46" s="4"/>
    </row>
    <row r="47" spans="1:5">
      <c r="A47" s="2" t="s">
        <v>12</v>
      </c>
    </row>
    <row r="48" spans="1:5">
      <c r="D48" s="13" t="s">
        <v>41</v>
      </c>
    </row>
    <row r="50" spans="1:5">
      <c r="A50" s="6" t="s">
        <v>15</v>
      </c>
      <c r="B50" s="6" t="s">
        <v>17</v>
      </c>
    </row>
    <row r="51" spans="1:5">
      <c r="A51" s="9" t="str" cm="1">
        <f t="array" ref="A51:B58">_xlfn._xlws.SORT(_xlfn.ANCHORARRAY(A36),2,-1)</f>
        <v>岩本</v>
      </c>
      <c r="B51" s="10">
        <v>992</v>
      </c>
    </row>
    <row r="52" spans="1:5">
      <c r="A52" s="11" t="str">
        <v>大塚</v>
      </c>
      <c r="B52" s="11">
        <v>963</v>
      </c>
      <c r="E52" s="12" t="s">
        <v>42</v>
      </c>
    </row>
    <row r="53" spans="1:5">
      <c r="A53" s="11" t="str">
        <v>鈴木</v>
      </c>
      <c r="B53" s="11">
        <v>877</v>
      </c>
      <c r="E53" s="2" t="s">
        <v>43</v>
      </c>
    </row>
    <row r="54" spans="1:5">
      <c r="A54" s="11" t="str">
        <v>田中</v>
      </c>
      <c r="B54" s="11">
        <v>875</v>
      </c>
      <c r="E54" s="2" t="s">
        <v>44</v>
      </c>
    </row>
    <row r="55" spans="1:5">
      <c r="A55" s="11" t="str">
        <v>佐藤</v>
      </c>
      <c r="B55" s="11">
        <v>845</v>
      </c>
      <c r="E55" s="2" t="s">
        <v>45</v>
      </c>
    </row>
    <row r="56" spans="1:5">
      <c r="A56" s="11" t="str">
        <v>佐々木</v>
      </c>
      <c r="B56" s="11">
        <v>838</v>
      </c>
      <c r="E56" s="2" t="s">
        <v>46</v>
      </c>
    </row>
    <row r="57" spans="1:5">
      <c r="A57" s="11" t="str">
        <v>山田</v>
      </c>
      <c r="B57" s="11">
        <v>758</v>
      </c>
      <c r="E57" s="2" t="s">
        <v>47</v>
      </c>
    </row>
    <row r="58" spans="1:5">
      <c r="A58" s="11" t="str">
        <v>伊藤</v>
      </c>
      <c r="B58" s="11">
        <v>721</v>
      </c>
      <c r="E58" s="2" t="s">
        <v>48</v>
      </c>
    </row>
    <row r="60" spans="1:5">
      <c r="A60" s="4" t="s">
        <v>49</v>
      </c>
    </row>
    <row r="61" spans="1:5">
      <c r="A61" s="4"/>
    </row>
    <row r="62" spans="1:5">
      <c r="A62" s="2" t="s">
        <v>12</v>
      </c>
    </row>
    <row r="63" spans="1:5">
      <c r="E63" s="14" t="s">
        <v>49</v>
      </c>
    </row>
    <row r="65" spans="1:5">
      <c r="A65" s="6" t="s">
        <v>15</v>
      </c>
      <c r="B65" s="6" t="s">
        <v>17</v>
      </c>
    </row>
    <row r="66" spans="1:5">
      <c r="A66" s="9" t="str" cm="1">
        <f t="array" ref="A66:B68">_xlfn.TAKE(_xlfn.ANCHORARRAY(A51),3)</f>
        <v>岩本</v>
      </c>
      <c r="B66" s="10">
        <v>992</v>
      </c>
    </row>
    <row r="67" spans="1:5">
      <c r="A67" s="11" t="str">
        <v>大塚</v>
      </c>
      <c r="B67" s="11">
        <v>963</v>
      </c>
      <c r="E67" s="12" t="s">
        <v>50</v>
      </c>
    </row>
    <row r="68" spans="1:5">
      <c r="A68" s="11" t="str">
        <v>鈴木</v>
      </c>
      <c r="B68" s="11">
        <v>877</v>
      </c>
      <c r="E68" s="2" t="s">
        <v>51</v>
      </c>
    </row>
    <row r="69" spans="1:5">
      <c r="E69" s="2" t="s">
        <v>52</v>
      </c>
    </row>
    <row r="70" spans="1:5">
      <c r="E70" s="2" t="s">
        <v>53</v>
      </c>
    </row>
    <row r="71" spans="1:5">
      <c r="E71" s="2" t="s">
        <v>54</v>
      </c>
    </row>
    <row r="72" spans="1:5">
      <c r="E72" s="2" t="s">
        <v>55</v>
      </c>
    </row>
    <row r="75" spans="1:5">
      <c r="A75" s="15" t="s">
        <v>56</v>
      </c>
    </row>
    <row r="76" spans="1:5">
      <c r="A76" s="4" t="s">
        <v>12</v>
      </c>
    </row>
    <row r="77" spans="1:5">
      <c r="A77" s="15" t="s">
        <v>57</v>
      </c>
    </row>
    <row r="78" spans="1:5">
      <c r="A78" s="2" t="s">
        <v>14</v>
      </c>
    </row>
    <row r="79" spans="1:5">
      <c r="A79" s="6" t="s">
        <v>15</v>
      </c>
      <c r="B79" s="6" t="s">
        <v>16</v>
      </c>
      <c r="C79" s="6" t="s">
        <v>17</v>
      </c>
    </row>
    <row r="80" spans="1:5">
      <c r="A80" s="6" t="s">
        <v>18</v>
      </c>
      <c r="B80" s="6" t="s">
        <v>19</v>
      </c>
      <c r="C80" s="6">
        <v>875</v>
      </c>
    </row>
    <row r="81" spans="1:5">
      <c r="A81" s="6" t="s">
        <v>20</v>
      </c>
      <c r="B81" s="6" t="s">
        <v>21</v>
      </c>
      <c r="C81" s="6">
        <v>877</v>
      </c>
    </row>
    <row r="82" spans="1:5">
      <c r="A82" s="6" t="s">
        <v>22</v>
      </c>
      <c r="B82" s="6" t="s">
        <v>23</v>
      </c>
      <c r="C82" s="6">
        <v>845</v>
      </c>
    </row>
    <row r="83" spans="1:5">
      <c r="A83" s="6" t="s">
        <v>24</v>
      </c>
      <c r="B83" s="6" t="s">
        <v>25</v>
      </c>
      <c r="C83" s="6">
        <v>758</v>
      </c>
    </row>
    <row r="84" spans="1:5">
      <c r="A84" s="6" t="s">
        <v>26</v>
      </c>
      <c r="B84" s="6" t="s">
        <v>27</v>
      </c>
      <c r="C84" s="6">
        <v>721</v>
      </c>
    </row>
    <row r="85" spans="1:5">
      <c r="A85" s="6" t="s">
        <v>28</v>
      </c>
      <c r="B85" s="6" t="s">
        <v>29</v>
      </c>
      <c r="C85" s="6">
        <v>838</v>
      </c>
    </row>
    <row r="86" spans="1:5">
      <c r="A86" s="6" t="s">
        <v>30</v>
      </c>
      <c r="B86" s="6" t="s">
        <v>31</v>
      </c>
      <c r="C86" s="6">
        <v>992</v>
      </c>
    </row>
    <row r="87" spans="1:5">
      <c r="A87" s="6" t="s">
        <v>32</v>
      </c>
      <c r="B87" s="6" t="s">
        <v>33</v>
      </c>
      <c r="C87" s="6">
        <v>963</v>
      </c>
    </row>
    <row r="88" spans="1:5">
      <c r="A88" s="16"/>
      <c r="B88" s="16"/>
      <c r="C88" s="16"/>
    </row>
    <row r="90" spans="1:5" ht="28.5" customHeight="1">
      <c r="E90" s="17" t="s">
        <v>34</v>
      </c>
    </row>
    <row r="91" spans="1:5" ht="24" customHeight="1">
      <c r="E91" s="18" t="s">
        <v>41</v>
      </c>
    </row>
    <row r="92" spans="1:5" ht="16" customHeight="1">
      <c r="C92" s="19" t="s">
        <v>58</v>
      </c>
    </row>
    <row r="93" spans="1:5">
      <c r="A93" s="6" t="s">
        <v>15</v>
      </c>
      <c r="B93" s="6" t="s">
        <v>17</v>
      </c>
      <c r="E93" s="20"/>
    </row>
    <row r="94" spans="1:5">
      <c r="A94" s="21" t="str" cm="1">
        <f t="array" ref="A94:B96">_xlfn.TAKE(_xlfn._xlws.SORT(_xlfn.CHOOSECOLS(A80:C87,1,3),2,-1),3)</f>
        <v>岩本</v>
      </c>
      <c r="B94" s="10">
        <v>992</v>
      </c>
    </row>
    <row r="95" spans="1:5">
      <c r="A95" s="11" t="str">
        <v>大塚</v>
      </c>
      <c r="B95" s="11">
        <v>963</v>
      </c>
    </row>
    <row r="96" spans="1:5">
      <c r="A96" s="11" t="str">
        <v>鈴木</v>
      </c>
      <c r="B96" s="11">
        <v>877</v>
      </c>
    </row>
    <row r="97" spans="1:5">
      <c r="E97" s="22" t="s">
        <v>59</v>
      </c>
    </row>
    <row r="98" spans="1:5">
      <c r="E98" s="2" t="s">
        <v>60</v>
      </c>
    </row>
    <row r="99" spans="1:5">
      <c r="E99" s="2" t="s">
        <v>61</v>
      </c>
    </row>
    <row r="100" spans="1:5">
      <c r="E100" s="2" t="s">
        <v>62</v>
      </c>
    </row>
    <row r="101" spans="1:5">
      <c r="E101" s="2" t="s">
        <v>63</v>
      </c>
    </row>
    <row r="102" spans="1:5">
      <c r="E102" s="2" t="s">
        <v>64</v>
      </c>
    </row>
    <row r="104" spans="1:5" ht="28.5">
      <c r="A104" s="23" t="s">
        <v>65</v>
      </c>
    </row>
    <row r="105" spans="1:5" ht="22.5">
      <c r="A105" s="24" t="s">
        <v>66</v>
      </c>
    </row>
    <row r="106" spans="1:5" ht="22.5">
      <c r="A106" s="24" t="s">
        <v>67</v>
      </c>
    </row>
    <row r="107" spans="1:5" ht="22.5">
      <c r="A107" s="24" t="s">
        <v>68</v>
      </c>
    </row>
    <row r="108" spans="1:5" ht="22.5">
      <c r="A108" s="24" t="s">
        <v>69</v>
      </c>
    </row>
    <row r="109" spans="1:5" ht="22.5">
      <c r="A109" s="24" t="s">
        <v>70</v>
      </c>
    </row>
    <row r="110" spans="1:5">
      <c r="A110" s="2" t="s">
        <v>10</v>
      </c>
    </row>
  </sheetData>
  <phoneticPr fontId="3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ネスト思考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2026-06-28T10:40:36Z</dcterms:created>
  <dcterms:modified xsi:type="dcterms:W3CDTF">2026-06-28T10:41:24Z</dcterms:modified>
</cp:coreProperties>
</file>