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06D719FD-9A3E-46FD-BB85-B522F3E19557}" xr6:coauthVersionLast="47" xr6:coauthVersionMax="47" xr10:uidLastSave="{00000000-0000-0000-0000-000000000000}"/>
  <bookViews>
    <workbookView xWindow="-110" yWindow="-110" windowWidth="19420" windowHeight="10300" xr2:uid="{220B47F7-EF47-4AE5-A38A-34281CAF011B}"/>
  </bookViews>
  <sheets>
    <sheet name="SUMIFSとSUMIF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04" i="1" l="1"/>
  <c r="G104" i="1"/>
  <c r="G66" i="1"/>
  <c r="H46" i="1"/>
  <c r="G46" i="1"/>
  <c r="H31" i="1"/>
  <c r="G3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31" authorId="0" shapeId="0" xr:uid="{5B6486B1-21B8-46B2-AD82-4157D682F221}">
      <text>
        <r>
          <rPr>
            <sz val="24"/>
            <color indexed="81"/>
            <rFont val="MS P ゴシック"/>
            <family val="3"/>
            <charset val="128"/>
          </rPr>
          <t>=SUMIF(A40:A47,F40,C40:C47)</t>
        </r>
      </text>
    </comment>
    <comment ref="G46" authorId="0" shapeId="0" xr:uid="{30759888-3A43-4BE6-8DD6-3A6969C4BEAE}">
      <text>
        <r>
          <rPr>
            <sz val="24"/>
            <color indexed="81"/>
            <rFont val="MS P ゴシック"/>
            <family val="3"/>
            <charset val="128"/>
          </rPr>
          <t>=SUMIF(A46:A52,F46,C46:C53)</t>
        </r>
      </text>
    </comment>
    <comment ref="G66" authorId="0" shapeId="0" xr:uid="{C258CDB7-61FC-4664-9490-941BF99AEDD8}">
      <text>
        <r>
          <rPr>
            <sz val="24"/>
            <color indexed="81"/>
            <rFont val="MS P ゴシック"/>
            <family val="3"/>
            <charset val="128"/>
          </rPr>
          <t>=SUMIFS(C66:C73,A66:A73,F66)</t>
        </r>
      </text>
    </comment>
    <comment ref="G104" authorId="0" shapeId="0" xr:uid="{82D1B877-D518-4A84-8176-3A1566B1BA4A}">
      <text>
        <r>
          <rPr>
            <sz val="24"/>
            <color indexed="81"/>
            <rFont val="MS P ゴシック"/>
            <family val="3"/>
            <charset val="128"/>
          </rPr>
          <t>=SUMIFS(C75:C82,A75:A82,F75,B75:B82,F76)</t>
        </r>
      </text>
    </comment>
  </commentList>
</comments>
</file>

<file path=xl/sharedStrings.xml><?xml version="1.0" encoding="utf-8"?>
<sst xmlns="http://schemas.openxmlformats.org/spreadsheetml/2006/main" count="192" uniqueCount="98">
  <si>
    <t>SUMIFSとSUMIFはどちらを使う？｜条件追加に強い集計はSUMIFS一択｜実務で壊れない【Deep‑Dive Function Series】</t>
    <phoneticPr fontId="3"/>
  </si>
  <si>
    <t>SUMIF と SUMIFS の違いは “条件の数” だけに見えますが、</t>
  </si>
  <si>
    <t>実務ではこの違いが集計の安定性を大きく左右します。</t>
  </si>
  <si>
    <t>特に、現場では「条件が増える」ことが前提です。</t>
  </si>
  <si>
    <t>そのため、最初から SUMIFS を使うほうが壊れず、将来の変更にも強い。</t>
  </si>
  <si>
    <t>この記事では、両方の基本と違いを整理しつつ、</t>
  </si>
  <si>
    <t>実務で SUMIFS を標準にすべき理由をわかりやすく解説します。</t>
  </si>
  <si>
    <t>────────────────────────</t>
  </si>
  <si>
    <t>■ SUMIF：1条件の集計</t>
    <phoneticPr fontId="3"/>
  </si>
  <si>
    <t>まずは最も基本となる SUMIF から。</t>
  </si>
  <si>
    <t>SUMIF は「1つの条件で合計する」関数です。</t>
  </si>
  <si>
    <t>例：</t>
  </si>
  <si>
    <t>・東支店の売上だけ合計</t>
  </si>
  <si>
    <t>・商品Aだけの数量合計</t>
  </si>
  <si>
    <t>書式がシンプルで、初心者が最初に触れる“入口”として最適です。</t>
  </si>
  <si>
    <t>講習 1</t>
    <rPh sb="0" eb="2">
      <t>コウシュウ</t>
    </rPh>
    <phoneticPr fontId="3"/>
  </si>
  <si>
    <t>SUMIF を使って1条件の合計を求めてください</t>
    <phoneticPr fontId="3"/>
  </si>
  <si>
    <t>次のような売上データがあります。</t>
  </si>
  <si>
    <t>「東」店舗の売上合計を求めてください</t>
    <rPh sb="1" eb="2">
      <t>ヒガシ</t>
    </rPh>
    <rPh sb="3" eb="5">
      <t>テンポ</t>
    </rPh>
    <rPh sb="6" eb="8">
      <t>ウリアゲ</t>
    </rPh>
    <rPh sb="8" eb="10">
      <t>ゴウケイ</t>
    </rPh>
    <rPh sb="11" eb="12">
      <t>モト</t>
    </rPh>
    <phoneticPr fontId="3"/>
  </si>
  <si>
    <t>店舗</t>
  </si>
  <si>
    <t>商品</t>
  </si>
  <si>
    <t>売上</t>
  </si>
  <si>
    <t>東</t>
  </si>
  <si>
    <t>A</t>
  </si>
  <si>
    <t>条件1つ→</t>
    <rPh sb="0" eb="2">
      <t>ジョウケン</t>
    </rPh>
    <phoneticPr fontId="3"/>
  </si>
  <si>
    <t>西</t>
  </si>
  <si>
    <t>B</t>
  </si>
  <si>
    <t>南</t>
  </si>
  <si>
    <t>=SUMIF(店舗一覧, 検索店舗, 売上一覧)</t>
    <phoneticPr fontId="3"/>
  </si>
  <si>
    <t>・SUMIF は「条件に一致する行の売上だけ」を合計する関数</t>
  </si>
  <si>
    <t>・条件は1つだけなので、検索店舗を指定するだけで集計できる</t>
  </si>
  <si>
    <t>・合計範囲と条件範囲の行数がズレていると誤集計になる点に注意</t>
  </si>
  <si>
    <t>・実務では、まず1条件の集計を SUMIF で理解してから SUMIFS に進む</t>
  </si>
  <si>
    <t>・合計範囲と条件範囲の行数がズレていると誤集計になる</t>
    <phoneticPr fontId="3"/>
  </si>
  <si>
    <t>【間違いポイント】</t>
  </si>
  <si>
    <t>SUMIFは「条件範囲」と「合計範囲」の行数がズレていてもエラーにならず計算を続けます。</t>
  </si>
  <si>
    <t>そのため、行数が一致していないと、SUMIFが内部で行の対応関係を正しく処理できず、</t>
  </si>
  <si>
    <t>本来合計すべき行とは違う行を合計してしまい、誤集計が発生します。</t>
  </si>
  <si>
    <t>【今回の例】</t>
  </si>
  <si>
    <t>条件範囲：A46:A52（7行）</t>
  </si>
  <si>
    <t>合計範囲：C46:C53（8行）</t>
  </si>
  <si>
    <t>1条件でも SUMIFS を使うと誤集計を防げる</t>
  </si>
  <si>
    <t>SUMIF は「条件範囲」と「合計範囲」の行数がズレていても計算できてしまうため、</t>
  </si>
  <si>
    <t>本来合計すべき行とは違う行を合計してしまう誤集計が起きます。</t>
  </si>
  <si>
    <t>一方 SUMIFS は、条件範囲と合計範囲の行数が一致していない場合、</t>
  </si>
  <si>
    <t>「範囲のサイズが異なります」といったエラーになり、結果が返されません。</t>
    <phoneticPr fontId="3"/>
  </si>
  <si>
    <t>そのため、行数ズレに気づかないまま誤集計になることを防げます。</t>
  </si>
  <si>
    <t>つまり、1条件でも SUMIFS を使えば、</t>
  </si>
  <si>
    <t>“範囲ズレによる誤集計” をエラーで検知できるため、実務ではより安全に集計できます。</t>
  </si>
  <si>
    <t>■ SUMIFS：複数条件の集計（実務の標準）</t>
  </si>
  <si>
    <t>一方、実務では条件が1つだけというケースはほとんどありません。</t>
  </si>
  <si>
    <t xml:space="preserve">・支店 × 月  </t>
  </si>
  <si>
    <t xml:space="preserve">・商品 × 担当者  </t>
  </si>
  <si>
    <t xml:space="preserve">・日付 × ステータス  </t>
  </si>
  <si>
    <t xml:space="preserve">・完了日が空欄 × 店舗名  </t>
  </si>
  <si>
    <t>こうした「複数条件の集計」が日常的に発生します。</t>
  </si>
  <si>
    <t>そこで使うのが SUMIFS です。</t>
  </si>
  <si>
    <t>SUMIFS は「2つ以上の条件で合計する」ための関数で、</t>
  </si>
  <si>
    <t>実務ではこちらが標準になります。</t>
  </si>
  <si>
    <t>講習 ２</t>
    <rPh sb="0" eb="2">
      <t>コウシュウ</t>
    </rPh>
    <phoneticPr fontId="3"/>
  </si>
  <si>
    <t>SUMIF Sを使って2の条件の合計を求めてください</t>
    <phoneticPr fontId="3"/>
  </si>
  <si>
    <t xml:space="preserve">「東 かつ　商品A」の売上合計を求めてください。  </t>
    <phoneticPr fontId="3"/>
  </si>
  <si>
    <t>条件1→</t>
    <rPh sb="0" eb="2">
      <t>ジョウケン</t>
    </rPh>
    <phoneticPr fontId="3"/>
  </si>
  <si>
    <t>条件2→</t>
    <rPh sb="0" eb="2">
      <t>ジョウケン</t>
    </rPh>
    <phoneticPr fontId="3"/>
  </si>
  <si>
    <t>■ SUMIF と SUMIFS の違い（実務視点）</t>
  </si>
  <si>
    <t>SUMIF と SUMIFS の違いを、実務の観点で整理すると次の通りです。</t>
  </si>
  <si>
    <t xml:space="preserve">・条件数：SUMIF＝1つ、SUMIFS＝2つ以上  </t>
  </si>
  <si>
    <t xml:space="preserve">・拡張性：SUMIFは弱い（書き直し必要）、SUMIFSは強い（追加するだけ）  </t>
  </si>
  <si>
    <t xml:space="preserve">・読みやすさ：SUMIFは合計範囲が最後、SUMIFSは最初  </t>
  </si>
  <si>
    <t xml:space="preserve">・壊れにくさ：SUMIFSが圧倒的に強い  </t>
  </si>
  <si>
    <t xml:space="preserve">・実務での使用頻度：SUMIFSが標準  </t>
  </si>
  <si>
    <t>特に「将来条件が増える可能性がある」場面では、</t>
  </si>
  <si>
    <t>最初から SUMIFS を使うほうが壊れません。</t>
  </si>
  <si>
    <t>■ 実務では SUMIFS を標準にすべき理由</t>
  </si>
  <si>
    <t>理由は3つあります。</t>
  </si>
  <si>
    <t xml:space="preserve">１．将来の条件追加に強い  </t>
  </si>
  <si>
    <t>SUMIF で作った式に条件を増やすと、SUMIFS に書き直しが必要。</t>
  </si>
  <si>
    <t>最初から SUMIFS なら、条件を追加するだけで拡張できます。</t>
  </si>
  <si>
    <t xml:space="preserve">２．引数の順番が統一されていてミスが減る  </t>
  </si>
  <si>
    <t xml:space="preserve">SUMIF：合計範囲が最後  </t>
  </si>
  <si>
    <t xml:space="preserve">SUMIFS：合計範囲が最初  </t>
  </si>
  <si>
    <t>実務では SUMIFS に統一したほうが壊れません。</t>
  </si>
  <si>
    <t xml:space="preserve">３．スピル関数との相性が良い  </t>
  </si>
  <si>
    <t>UNIQUE、FILTER、CHOOSECOLS、TAKE などと組み合わせると、</t>
  </si>
  <si>
    <t>“自動更新される壊れない集計表” が作れます。</t>
  </si>
  <si>
    <t>■ 今回のまとめ</t>
  </si>
  <si>
    <t>SUMIF と SUMIFS はどちらも大事な集計関数です。</t>
  </si>
  <si>
    <t>ただし、実務では “条件が増える” ことが前提です。</t>
  </si>
  <si>
    <t xml:space="preserve">・条件が1つ → SUMIF  </t>
  </si>
  <si>
    <t xml:space="preserve">・条件が2つ以上 → SUMIFS  </t>
  </si>
  <si>
    <t>・将来条件が増える可能性がある → 最初から SUMIFS</t>
  </si>
  <si>
    <t>SUMIFで作った式に「商品Bも集計して」と言われて壊れる例</t>
  </si>
  <si>
    <t>→ SUMIFSに書き換えが必要になる</t>
  </si>
  <si>
    <t xml:space="preserve">この理由から、実務で壊れない集計を作るなら  </t>
  </si>
  <si>
    <t>**SUMIFS を標準にする** のが最も安全です。</t>
  </si>
  <si>
    <t xml:space="preserve">「まず SUMIF、実務では SUMIFS」  </t>
  </si>
  <si>
    <t>この考え方が、集計のミスを減らし、再現性のある仕組みを作ります。</t>
  </si>
  <si>
    <t>_________________________________________________________________________________________________________________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</si>
</sst>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8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2"/>
      <color rgb="FFFF000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38" fontId="4" fillId="2" borderId="0" xfId="1" applyFont="1" applyFill="1">
      <alignment vertical="center"/>
    </xf>
    <xf numFmtId="0" fontId="4" fillId="0" borderId="0" xfId="0" quotePrefix="1" applyFont="1">
      <alignment vertical="center"/>
    </xf>
    <xf numFmtId="0" fontId="7" fillId="0" borderId="0" xfId="0" applyFont="1">
      <alignment vertical="center"/>
    </xf>
    <xf numFmtId="0" fontId="4" fillId="2" borderId="0" xfId="0" applyFont="1" applyFill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left" vertical="center" indent="3"/>
    </xf>
  </cellXfs>
  <cellStyles count="2">
    <cellStyle name="桁区切り" xfId="1" builtinId="6"/>
    <cellStyle name="標準" xfId="0" builtinId="0"/>
  </cellStyles>
  <dxfs count="0"/>
  <tableStyles count="1" defaultTableStyle="TableStyleMedium2" defaultPivotStyle="PivotStyleLight16">
    <tableStyle name="Invisible" pivot="0" table="0" count="0" xr9:uid="{0875C08C-F5C3-4EEE-B283-B5AFF0CCA0F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742950</xdr:colOff>
      <xdr:row>48</xdr:row>
      <xdr:rowOff>107950</xdr:rowOff>
    </xdr:from>
    <xdr:to>
      <xdr:col>6</xdr:col>
      <xdr:colOff>946150</xdr:colOff>
      <xdr:row>49</xdr:row>
      <xdr:rowOff>50800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6E0662DA-7720-4B4C-8775-D38FE38E14A1}"/>
            </a:ext>
          </a:extLst>
        </xdr:cNvPr>
        <xdr:cNvSpPr/>
      </xdr:nvSpPr>
      <xdr:spPr>
        <a:xfrm>
          <a:off x="7410450" y="11893550"/>
          <a:ext cx="203200" cy="18415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400050</xdr:colOff>
      <xdr:row>48</xdr:row>
      <xdr:rowOff>114300</xdr:rowOff>
    </xdr:from>
    <xdr:to>
      <xdr:col>8</xdr:col>
      <xdr:colOff>603250</xdr:colOff>
      <xdr:row>49</xdr:row>
      <xdr:rowOff>57150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A870380C-BACA-4EFC-8D1B-C55CD0B81ACB}"/>
            </a:ext>
          </a:extLst>
        </xdr:cNvPr>
        <xdr:cNvSpPr/>
      </xdr:nvSpPr>
      <xdr:spPr>
        <a:xfrm>
          <a:off x="9290050" y="11899900"/>
          <a:ext cx="203200" cy="18415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BC7C2-9E13-47E5-9DCB-254B6033C7AF}">
  <sheetPr>
    <tabColor theme="1"/>
  </sheetPr>
  <dimension ref="A1:H166"/>
  <sheetViews>
    <sheetView showGridLines="0" tabSelected="1" workbookViewId="0">
      <selection activeCell="F13" sqref="F13"/>
    </sheetView>
  </sheetViews>
  <sheetFormatPr defaultRowHeight="19"/>
  <cols>
    <col min="1" max="12" width="14.58203125" style="2" customWidth="1"/>
    <col min="13" max="16384" width="8.6640625" style="2"/>
  </cols>
  <sheetData>
    <row r="1" spans="1:1" ht="25.5">
      <c r="A1" s="1" t="s">
        <v>0</v>
      </c>
    </row>
    <row r="2" spans="1:1">
      <c r="A2" s="3" t="s">
        <v>1</v>
      </c>
    </row>
    <row r="3" spans="1:1">
      <c r="A3" s="3" t="s">
        <v>2</v>
      </c>
    </row>
    <row r="4" spans="1:1">
      <c r="A4" s="3" t="s">
        <v>3</v>
      </c>
    </row>
    <row r="5" spans="1:1">
      <c r="A5" s="3" t="s">
        <v>4</v>
      </c>
    </row>
    <row r="6" spans="1:1">
      <c r="A6" s="3" t="s">
        <v>5</v>
      </c>
    </row>
    <row r="7" spans="1:1" ht="28.5">
      <c r="A7" s="4" t="s">
        <v>6</v>
      </c>
    </row>
    <row r="9" spans="1:1">
      <c r="A9" s="2" t="s">
        <v>7</v>
      </c>
    </row>
    <row r="10" spans="1:1">
      <c r="A10" s="2" t="s">
        <v>8</v>
      </c>
    </row>
    <row r="11" spans="1:1">
      <c r="A11" s="2" t="s">
        <v>7</v>
      </c>
    </row>
    <row r="13" spans="1:1">
      <c r="A13" s="2" t="s">
        <v>9</v>
      </c>
    </row>
    <row r="15" spans="1:1">
      <c r="A15" s="2" t="s">
        <v>10</v>
      </c>
    </row>
    <row r="17" spans="1:8">
      <c r="A17" s="2" t="s">
        <v>11</v>
      </c>
    </row>
    <row r="18" spans="1:8">
      <c r="A18" s="2" t="s">
        <v>12</v>
      </c>
    </row>
    <row r="19" spans="1:8">
      <c r="A19" s="2" t="s">
        <v>13</v>
      </c>
    </row>
    <row r="21" spans="1:8">
      <c r="A21" s="2" t="s">
        <v>14</v>
      </c>
    </row>
    <row r="24" spans="1:8">
      <c r="A24" s="2" t="s">
        <v>7</v>
      </c>
    </row>
    <row r="25" spans="1:8">
      <c r="A25" s="5" t="s">
        <v>15</v>
      </c>
      <c r="B25" s="2" t="s">
        <v>16</v>
      </c>
    </row>
    <row r="26" spans="1:8">
      <c r="B26" s="2" t="s">
        <v>17</v>
      </c>
    </row>
    <row r="27" spans="1:8">
      <c r="B27" s="2" t="s">
        <v>18</v>
      </c>
    </row>
    <row r="30" spans="1:8">
      <c r="A30" s="6" t="s">
        <v>19</v>
      </c>
      <c r="B30" s="6" t="s">
        <v>20</v>
      </c>
      <c r="C30" s="6" t="s">
        <v>21</v>
      </c>
      <c r="F30" s="6" t="s">
        <v>19</v>
      </c>
      <c r="G30" s="6" t="s">
        <v>21</v>
      </c>
    </row>
    <row r="31" spans="1:8">
      <c r="A31" s="6" t="s">
        <v>22</v>
      </c>
      <c r="B31" s="6" t="s">
        <v>23</v>
      </c>
      <c r="C31" s="6">
        <v>1200</v>
      </c>
      <c r="E31" s="2" t="s">
        <v>24</v>
      </c>
      <c r="F31" s="6" t="s">
        <v>22</v>
      </c>
      <c r="G31" s="7">
        <f>SUMIF(A31:A38,F31,C31:C38)</f>
        <v>4400</v>
      </c>
      <c r="H31" s="2" t="str">
        <f ca="1">_xlfn.FORMULATEXT(G31)</f>
        <v>=SUMIF(A31:A38,F31,C31:C38)</v>
      </c>
    </row>
    <row r="32" spans="1:8">
      <c r="A32" s="6" t="s">
        <v>25</v>
      </c>
      <c r="B32" s="6" t="s">
        <v>23</v>
      </c>
      <c r="C32" s="6">
        <v>900</v>
      </c>
    </row>
    <row r="33" spans="1:8">
      <c r="A33" s="6" t="s">
        <v>22</v>
      </c>
      <c r="B33" s="6" t="s">
        <v>26</v>
      </c>
      <c r="C33" s="6">
        <v>1500</v>
      </c>
    </row>
    <row r="34" spans="1:8">
      <c r="A34" s="6" t="s">
        <v>27</v>
      </c>
      <c r="B34" s="6" t="s">
        <v>23</v>
      </c>
      <c r="C34" s="6">
        <v>800</v>
      </c>
    </row>
    <row r="35" spans="1:8">
      <c r="A35" s="6" t="s">
        <v>22</v>
      </c>
      <c r="B35" s="6" t="s">
        <v>23</v>
      </c>
      <c r="C35" s="6">
        <v>700</v>
      </c>
    </row>
    <row r="36" spans="1:8">
      <c r="A36" s="6" t="s">
        <v>25</v>
      </c>
      <c r="B36" s="6" t="s">
        <v>26</v>
      </c>
      <c r="C36" s="6">
        <v>600</v>
      </c>
      <c r="E36" s="8" t="s">
        <v>28</v>
      </c>
    </row>
    <row r="37" spans="1:8">
      <c r="A37" s="6" t="s">
        <v>27</v>
      </c>
      <c r="B37" s="6" t="s">
        <v>26</v>
      </c>
      <c r="C37" s="6">
        <v>500</v>
      </c>
    </row>
    <row r="38" spans="1:8">
      <c r="A38" s="6" t="s">
        <v>22</v>
      </c>
      <c r="B38" s="6" t="s">
        <v>23</v>
      </c>
      <c r="C38" s="6">
        <v>1000</v>
      </c>
      <c r="E38" s="2" t="s">
        <v>29</v>
      </c>
    </row>
    <row r="39" spans="1:8">
      <c r="E39" s="2" t="s">
        <v>30</v>
      </c>
    </row>
    <row r="40" spans="1:8">
      <c r="E40" s="9" t="s">
        <v>31</v>
      </c>
    </row>
    <row r="41" spans="1:8">
      <c r="E41" s="2" t="s">
        <v>32</v>
      </c>
    </row>
    <row r="44" spans="1:8">
      <c r="A44" s="5" t="s">
        <v>33</v>
      </c>
    </row>
    <row r="45" spans="1:8">
      <c r="A45" s="6" t="s">
        <v>19</v>
      </c>
      <c r="B45" s="6" t="s">
        <v>20</v>
      </c>
      <c r="C45" s="6" t="s">
        <v>21</v>
      </c>
      <c r="F45" s="6" t="s">
        <v>19</v>
      </c>
      <c r="G45" s="6" t="s">
        <v>21</v>
      </c>
    </row>
    <row r="46" spans="1:8">
      <c r="A46" s="6" t="s">
        <v>22</v>
      </c>
      <c r="B46" s="6" t="s">
        <v>23</v>
      </c>
      <c r="C46" s="6">
        <v>1200</v>
      </c>
      <c r="F46" s="6" t="s">
        <v>22</v>
      </c>
      <c r="G46" s="10">
        <f>SUMIF(A46:A52,F46,C46:C53)</f>
        <v>3400</v>
      </c>
      <c r="H46" s="2" t="str">
        <f ca="1">_xlfn.FORMULATEXT(G46)</f>
        <v>=SUMIF(A46:A52,F46,C46:C53)</v>
      </c>
    </row>
    <row r="47" spans="1:8">
      <c r="A47" s="6" t="s">
        <v>25</v>
      </c>
      <c r="B47" s="6" t="s">
        <v>23</v>
      </c>
      <c r="C47" s="6">
        <v>900</v>
      </c>
    </row>
    <row r="48" spans="1:8">
      <c r="A48" s="6" t="s">
        <v>22</v>
      </c>
      <c r="B48" s="6" t="s">
        <v>26</v>
      </c>
      <c r="C48" s="6">
        <v>1500</v>
      </c>
    </row>
    <row r="49" spans="1:5">
      <c r="A49" s="6" t="s">
        <v>27</v>
      </c>
      <c r="B49" s="6" t="s">
        <v>23</v>
      </c>
      <c r="C49" s="6">
        <v>800</v>
      </c>
    </row>
    <row r="50" spans="1:5">
      <c r="A50" s="6" t="s">
        <v>22</v>
      </c>
      <c r="B50" s="6" t="s">
        <v>23</v>
      </c>
      <c r="C50" s="6">
        <v>700</v>
      </c>
    </row>
    <row r="51" spans="1:5">
      <c r="A51" s="6" t="s">
        <v>25</v>
      </c>
      <c r="B51" s="6" t="s">
        <v>26</v>
      </c>
      <c r="C51" s="6">
        <v>600</v>
      </c>
      <c r="E51" s="2" t="s">
        <v>34</v>
      </c>
    </row>
    <row r="52" spans="1:5">
      <c r="A52" s="6" t="s">
        <v>27</v>
      </c>
      <c r="B52" s="6" t="s">
        <v>26</v>
      </c>
      <c r="C52" s="6">
        <v>500</v>
      </c>
      <c r="E52" s="2" t="s">
        <v>35</v>
      </c>
    </row>
    <row r="53" spans="1:5">
      <c r="A53" s="6" t="s">
        <v>22</v>
      </c>
      <c r="B53" s="6" t="s">
        <v>23</v>
      </c>
      <c r="C53" s="6">
        <v>1000</v>
      </c>
    </row>
    <row r="54" spans="1:5">
      <c r="E54" s="2" t="s">
        <v>34</v>
      </c>
    </row>
    <row r="55" spans="1:5">
      <c r="E55" s="2" t="s">
        <v>35</v>
      </c>
    </row>
    <row r="56" spans="1:5">
      <c r="E56" s="2" t="s">
        <v>36</v>
      </c>
    </row>
    <row r="57" spans="1:5">
      <c r="E57" s="2" t="s">
        <v>37</v>
      </c>
    </row>
    <row r="59" spans="1:5">
      <c r="E59" s="2" t="s">
        <v>38</v>
      </c>
    </row>
    <row r="60" spans="1:5">
      <c r="E60" s="2" t="s">
        <v>39</v>
      </c>
    </row>
    <row r="61" spans="1:5">
      <c r="E61" s="2" t="s">
        <v>40</v>
      </c>
    </row>
    <row r="63" spans="1:5">
      <c r="A63" s="11" t="s">
        <v>41</v>
      </c>
    </row>
    <row r="65" spans="1:7">
      <c r="A65" s="6" t="s">
        <v>19</v>
      </c>
      <c r="B65" s="6" t="s">
        <v>20</v>
      </c>
      <c r="C65" s="6" t="s">
        <v>21</v>
      </c>
      <c r="F65" s="6" t="s">
        <v>19</v>
      </c>
      <c r="G65" s="6" t="s">
        <v>21</v>
      </c>
    </row>
    <row r="66" spans="1:7">
      <c r="A66" s="6" t="s">
        <v>22</v>
      </c>
      <c r="B66" s="6" t="s">
        <v>23</v>
      </c>
      <c r="C66" s="6">
        <v>1200</v>
      </c>
      <c r="F66" s="6" t="s">
        <v>22</v>
      </c>
      <c r="G66" s="10">
        <f>SUMIFS(C66:C73,A66:A73,F66)</f>
        <v>4400</v>
      </c>
    </row>
    <row r="67" spans="1:7">
      <c r="A67" s="6" t="s">
        <v>25</v>
      </c>
      <c r="B67" s="6" t="s">
        <v>23</v>
      </c>
      <c r="C67" s="6">
        <v>900</v>
      </c>
    </row>
    <row r="68" spans="1:7">
      <c r="A68" s="6" t="s">
        <v>22</v>
      </c>
      <c r="B68" s="6" t="s">
        <v>26</v>
      </c>
      <c r="C68" s="6">
        <v>1500</v>
      </c>
    </row>
    <row r="69" spans="1:7">
      <c r="A69" s="6" t="s">
        <v>27</v>
      </c>
      <c r="B69" s="6" t="s">
        <v>23</v>
      </c>
      <c r="C69" s="6">
        <v>800</v>
      </c>
    </row>
    <row r="70" spans="1:7">
      <c r="A70" s="6" t="s">
        <v>22</v>
      </c>
      <c r="B70" s="6" t="s">
        <v>23</v>
      </c>
      <c r="C70" s="6">
        <v>700</v>
      </c>
      <c r="E70" s="2" t="s">
        <v>42</v>
      </c>
    </row>
    <row r="71" spans="1:7">
      <c r="A71" s="6" t="s">
        <v>25</v>
      </c>
      <c r="B71" s="6" t="s">
        <v>26</v>
      </c>
      <c r="C71" s="6">
        <v>600</v>
      </c>
      <c r="E71" s="2" t="s">
        <v>43</v>
      </c>
    </row>
    <row r="72" spans="1:7">
      <c r="A72" s="6" t="s">
        <v>27</v>
      </c>
      <c r="B72" s="6" t="s">
        <v>26</v>
      </c>
      <c r="C72" s="6">
        <v>500</v>
      </c>
    </row>
    <row r="73" spans="1:7">
      <c r="A73" s="6" t="s">
        <v>22</v>
      </c>
      <c r="B73" s="6" t="s">
        <v>23</v>
      </c>
      <c r="C73" s="6">
        <v>1000</v>
      </c>
      <c r="E73" s="2" t="s">
        <v>44</v>
      </c>
    </row>
    <row r="74" spans="1:7">
      <c r="E74" s="9" t="s">
        <v>45</v>
      </c>
    </row>
    <row r="75" spans="1:7">
      <c r="E75" s="2" t="s">
        <v>46</v>
      </c>
    </row>
    <row r="77" spans="1:7">
      <c r="E77" s="2" t="s">
        <v>47</v>
      </c>
    </row>
    <row r="78" spans="1:7">
      <c r="E78" s="2" t="s">
        <v>48</v>
      </c>
    </row>
    <row r="81" spans="1:1">
      <c r="A81" s="2" t="s">
        <v>7</v>
      </c>
    </row>
    <row r="82" spans="1:1">
      <c r="A82" s="2" t="s">
        <v>49</v>
      </c>
    </row>
    <row r="83" spans="1:1">
      <c r="A83" s="2" t="s">
        <v>7</v>
      </c>
    </row>
    <row r="85" spans="1:1">
      <c r="A85" s="2" t="s">
        <v>50</v>
      </c>
    </row>
    <row r="87" spans="1:1">
      <c r="A87" s="2" t="s">
        <v>51</v>
      </c>
    </row>
    <row r="88" spans="1:1">
      <c r="A88" s="2" t="s">
        <v>52</v>
      </c>
    </row>
    <row r="89" spans="1:1">
      <c r="A89" s="2" t="s">
        <v>53</v>
      </c>
    </row>
    <row r="90" spans="1:1">
      <c r="A90" s="2" t="s">
        <v>54</v>
      </c>
    </row>
    <row r="92" spans="1:1">
      <c r="A92" s="2" t="s">
        <v>55</v>
      </c>
    </row>
    <row r="94" spans="1:1">
      <c r="A94" s="2" t="s">
        <v>56</v>
      </c>
    </row>
    <row r="96" spans="1:1">
      <c r="A96" s="2" t="s">
        <v>57</v>
      </c>
    </row>
    <row r="97" spans="1:8">
      <c r="A97" s="2" t="s">
        <v>58</v>
      </c>
    </row>
    <row r="99" spans="1:8">
      <c r="A99" s="5" t="s">
        <v>59</v>
      </c>
      <c r="B99" s="2" t="s">
        <v>60</v>
      </c>
    </row>
    <row r="100" spans="1:8">
      <c r="B100" s="2" t="s">
        <v>17</v>
      </c>
    </row>
    <row r="101" spans="1:8">
      <c r="B101" s="2" t="s">
        <v>61</v>
      </c>
    </row>
    <row r="103" spans="1:8">
      <c r="A103" s="6" t="s">
        <v>19</v>
      </c>
      <c r="B103" s="6" t="s">
        <v>20</v>
      </c>
      <c r="C103" s="6" t="s">
        <v>21</v>
      </c>
      <c r="F103" s="6" t="s">
        <v>19</v>
      </c>
      <c r="G103" s="6" t="s">
        <v>21</v>
      </c>
    </row>
    <row r="104" spans="1:8">
      <c r="A104" s="6" t="s">
        <v>22</v>
      </c>
      <c r="B104" s="6" t="s">
        <v>23</v>
      </c>
      <c r="C104" s="6">
        <v>1200</v>
      </c>
      <c r="E104" s="2" t="s">
        <v>62</v>
      </c>
      <c r="F104" s="6" t="s">
        <v>22</v>
      </c>
      <c r="G104" s="7">
        <f>SUMIFS(C104:C111,A104:A111,F104,B104:B111,F105)</f>
        <v>2900</v>
      </c>
      <c r="H104" s="2" t="str">
        <f ca="1">_xlfn.FORMULATEXT(G104)</f>
        <v>=SUMIFS(C104:C111,A104:A111,F104,B104:B111,F105)</v>
      </c>
    </row>
    <row r="105" spans="1:8">
      <c r="A105" s="6" t="s">
        <v>25</v>
      </c>
      <c r="B105" s="6" t="s">
        <v>23</v>
      </c>
      <c r="C105" s="6">
        <v>900</v>
      </c>
      <c r="E105" s="2" t="s">
        <v>63</v>
      </c>
      <c r="F105" s="6" t="s">
        <v>23</v>
      </c>
    </row>
    <row r="106" spans="1:8">
      <c r="A106" s="6" t="s">
        <v>22</v>
      </c>
      <c r="B106" s="6" t="s">
        <v>26</v>
      </c>
      <c r="C106" s="6">
        <v>1500</v>
      </c>
    </row>
    <row r="107" spans="1:8">
      <c r="A107" s="6" t="s">
        <v>27</v>
      </c>
      <c r="B107" s="6" t="s">
        <v>23</v>
      </c>
      <c r="C107" s="6">
        <v>800</v>
      </c>
    </row>
    <row r="108" spans="1:8">
      <c r="A108" s="6" t="s">
        <v>22</v>
      </c>
      <c r="B108" s="6" t="s">
        <v>23</v>
      </c>
      <c r="C108" s="6">
        <v>700</v>
      </c>
    </row>
    <row r="109" spans="1:8">
      <c r="A109" s="6" t="s">
        <v>25</v>
      </c>
      <c r="B109" s="6" t="s">
        <v>26</v>
      </c>
      <c r="C109" s="6">
        <v>600</v>
      </c>
    </row>
    <row r="110" spans="1:8">
      <c r="A110" s="6" t="s">
        <v>27</v>
      </c>
      <c r="B110" s="6" t="s">
        <v>26</v>
      </c>
      <c r="C110" s="6">
        <v>500</v>
      </c>
    </row>
    <row r="111" spans="1:8">
      <c r="A111" s="6" t="s">
        <v>22</v>
      </c>
      <c r="B111" s="6" t="s">
        <v>23</v>
      </c>
      <c r="C111" s="6">
        <v>1000</v>
      </c>
    </row>
    <row r="113" spans="1:1">
      <c r="A113" s="2" t="s">
        <v>7</v>
      </c>
    </row>
    <row r="114" spans="1:1">
      <c r="A114" s="2" t="s">
        <v>64</v>
      </c>
    </row>
    <row r="115" spans="1:1">
      <c r="A115" s="2" t="s">
        <v>7</v>
      </c>
    </row>
    <row r="117" spans="1:1">
      <c r="A117" s="2" t="s">
        <v>65</v>
      </c>
    </row>
    <row r="119" spans="1:1">
      <c r="A119" s="2" t="s">
        <v>66</v>
      </c>
    </row>
    <row r="120" spans="1:1">
      <c r="A120" s="2" t="s">
        <v>67</v>
      </c>
    </row>
    <row r="121" spans="1:1">
      <c r="A121" s="2" t="s">
        <v>68</v>
      </c>
    </row>
    <row r="122" spans="1:1">
      <c r="A122" s="2" t="s">
        <v>69</v>
      </c>
    </row>
    <row r="123" spans="1:1">
      <c r="A123" s="2" t="s">
        <v>70</v>
      </c>
    </row>
    <row r="125" spans="1:1">
      <c r="A125" s="2" t="s">
        <v>71</v>
      </c>
    </row>
    <row r="126" spans="1:1">
      <c r="A126" s="2" t="s">
        <v>72</v>
      </c>
    </row>
    <row r="129" spans="1:1">
      <c r="A129" s="2" t="s">
        <v>7</v>
      </c>
    </row>
    <row r="130" spans="1:1">
      <c r="A130" s="2" t="s">
        <v>73</v>
      </c>
    </row>
    <row r="131" spans="1:1">
      <c r="A131" s="2" t="s">
        <v>7</v>
      </c>
    </row>
    <row r="133" spans="1:1">
      <c r="A133" s="2" t="s">
        <v>74</v>
      </c>
    </row>
    <row r="135" spans="1:1">
      <c r="A135" s="2" t="s">
        <v>75</v>
      </c>
    </row>
    <row r="136" spans="1:1">
      <c r="A136" s="2" t="s">
        <v>76</v>
      </c>
    </row>
    <row r="137" spans="1:1">
      <c r="A137" s="2" t="s">
        <v>77</v>
      </c>
    </row>
    <row r="139" spans="1:1">
      <c r="A139" s="2" t="s">
        <v>78</v>
      </c>
    </row>
    <row r="140" spans="1:1">
      <c r="A140" s="2" t="s">
        <v>79</v>
      </c>
    </row>
    <row r="141" spans="1:1">
      <c r="A141" s="2" t="s">
        <v>80</v>
      </c>
    </row>
    <row r="142" spans="1:1">
      <c r="A142" s="2" t="s">
        <v>81</v>
      </c>
    </row>
    <row r="144" spans="1:1">
      <c r="A144" s="2" t="s">
        <v>82</v>
      </c>
    </row>
    <row r="145" spans="1:1">
      <c r="A145" s="2" t="s">
        <v>83</v>
      </c>
    </row>
    <row r="146" spans="1:1">
      <c r="A146" s="2" t="s">
        <v>84</v>
      </c>
    </row>
    <row r="148" spans="1:1">
      <c r="A148" s="2" t="s">
        <v>7</v>
      </c>
    </row>
    <row r="149" spans="1:1">
      <c r="A149" s="2" t="s">
        <v>85</v>
      </c>
    </row>
    <row r="150" spans="1:1">
      <c r="A150" s="2" t="s">
        <v>7</v>
      </c>
    </row>
    <row r="151" spans="1:1">
      <c r="A151" s="2" t="s">
        <v>86</v>
      </c>
    </row>
    <row r="153" spans="1:1">
      <c r="A153" s="2" t="s">
        <v>87</v>
      </c>
    </row>
    <row r="155" spans="1:1">
      <c r="A155" s="2" t="s">
        <v>88</v>
      </c>
    </row>
    <row r="156" spans="1:1">
      <c r="A156" s="2" t="s">
        <v>89</v>
      </c>
    </row>
    <row r="157" spans="1:1">
      <c r="A157" s="2" t="s">
        <v>90</v>
      </c>
    </row>
    <row r="158" spans="1:1">
      <c r="A158" s="12" t="s">
        <v>91</v>
      </c>
    </row>
    <row r="159" spans="1:1">
      <c r="A159" s="12" t="s">
        <v>92</v>
      </c>
    </row>
    <row r="161" spans="1:1">
      <c r="A161" s="2" t="s">
        <v>93</v>
      </c>
    </row>
    <row r="162" spans="1:1">
      <c r="A162" s="2" t="s">
        <v>94</v>
      </c>
    </row>
    <row r="164" spans="1:1">
      <c r="A164" s="2" t="s">
        <v>95</v>
      </c>
    </row>
    <row r="165" spans="1:1">
      <c r="A165" s="2" t="s">
        <v>96</v>
      </c>
    </row>
    <row r="166" spans="1:1">
      <c r="A166" s="2" t="s">
        <v>97</v>
      </c>
    </row>
  </sheetData>
  <phoneticPr fontId="3"/>
  <dataValidations count="3">
    <dataValidation type="list" allowBlank="1" showInputMessage="1" showErrorMessage="1" sqref="F105" xr:uid="{2712706F-0AA5-4EBD-815F-E8468C6DEF52}">
      <formula1>"A,B"</formula1>
    </dataValidation>
    <dataValidation type="list" allowBlank="1" showInputMessage="1" showErrorMessage="1" sqref="F100" xr:uid="{C32EB75A-683C-4377-85DE-24454DA722E1}">
      <formula1>"Ａ,B"</formula1>
    </dataValidation>
    <dataValidation type="list" allowBlank="1" showInputMessage="1" showErrorMessage="1" sqref="F31 F104 F46 F66" xr:uid="{1507A331-BEFF-422C-9C27-A11D6A86689B}">
      <formula1>"東,西"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SUMIFSとSUMIF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2026-07-06T12:28:10Z</dcterms:created>
  <dcterms:modified xsi:type="dcterms:W3CDTF">2026-07-06T12:30:53Z</dcterms:modified>
</cp:coreProperties>
</file>