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134" documentId="8_{2E476E08-211D-4C95-A4FD-7E0F4DBA6BB7}" xr6:coauthVersionLast="47" xr6:coauthVersionMax="47" xr10:uidLastSave="{86E074B0-C61C-4060-B009-96A9F240B266}"/>
  <bookViews>
    <workbookView xWindow="-110" yWindow="-110" windowWidth="19420" windowHeight="10300" xr2:uid="{DEB62ED9-8615-4978-8381-1F0FAAE72299}"/>
  </bookViews>
  <sheets>
    <sheet name="クロス集計 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53" i="1" l="1" a="1"/>
  <c r="E6" i="1"/>
  <c r="E8" i="1" a="1"/>
  <c r="F7" i="1" a="1"/>
  <c r="F8" i="1" l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7" authorId="0" shapeId="0" xr:uid="{4828CC51-B964-4B29-A148-CF967755C51A}">
      <text>
        <r>
          <rPr>
            <sz val="24"/>
            <color indexed="81"/>
            <rFont val="MS P ゴシック"/>
            <family val="3"/>
            <charset val="128"/>
          </rPr>
          <t>=TRANSPOSE(UNIQUE(B9:B21))</t>
        </r>
      </text>
    </comment>
    <comment ref="E8" authorId="0" shapeId="0" xr:uid="{EDB95505-FA28-45A3-B4EB-4824A4DFE224}">
      <text>
        <r>
          <rPr>
            <sz val="24"/>
            <color indexed="81"/>
            <rFont val="MS P ゴシック"/>
            <family val="3"/>
            <charset val="128"/>
          </rPr>
          <t>=UNIQUE(A9:A21)</t>
        </r>
      </text>
    </comment>
    <comment ref="F8" authorId="0" shapeId="0" xr:uid="{2F4F02DD-204C-4C62-A425-1CE93C6D9772}">
      <text>
        <r>
          <rPr>
            <sz val="24"/>
            <color indexed="81"/>
            <rFont val="MS P ゴシック"/>
            <family val="3"/>
            <charset val="128"/>
          </rPr>
          <t>=SUMIFS(C9:C21,A9:A21,E8#,B9:B21,F7#)</t>
        </r>
      </text>
    </comment>
    <comment ref="E53" authorId="0" shapeId="0" xr:uid="{FE6EF19F-5F7E-43C0-AD79-A711562A788E}">
      <text>
        <r>
          <rPr>
            <sz val="24"/>
            <color indexed="81"/>
            <rFont val="MS P ゴシック"/>
            <family val="3"/>
            <charset val="128"/>
          </rPr>
          <t>=PIVOTBY(A9:A21,B9:B21,C9:C21,SUM,0,0,,0)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<sst xmlns="http://schemas.openxmlformats.org/spreadsheetml/2006/main" count="63" uniqueCount="43">
  <si>
    <t>大阪</t>
    <rPh sb="0" eb="2">
      <t>オオサカ</t>
    </rPh>
    <phoneticPr fontId="1"/>
  </si>
  <si>
    <t>次のリストからクロス集計表を完成させてください。</t>
    <rPh sb="0" eb="1">
      <t>ツギ</t>
    </rPh>
    <rPh sb="10" eb="12">
      <t>シュウケイ</t>
    </rPh>
    <rPh sb="12" eb="13">
      <t>ヒョウ</t>
    </rPh>
    <rPh sb="14" eb="16">
      <t>カンセイ</t>
    </rPh>
    <phoneticPr fontId="1"/>
  </si>
  <si>
    <t>営業所</t>
    <rPh sb="0" eb="2">
      <t>エイギョウ</t>
    </rPh>
    <rPh sb="2" eb="3">
      <t>ショ</t>
    </rPh>
    <phoneticPr fontId="1"/>
  </si>
  <si>
    <t>記号</t>
    <rPh sb="0" eb="2">
      <t>キゴウ</t>
    </rPh>
    <phoneticPr fontId="1"/>
  </si>
  <si>
    <t>売上</t>
    <rPh sb="0" eb="1">
      <t>ウ</t>
    </rPh>
    <rPh sb="1" eb="2">
      <t>ジョウ</t>
    </rPh>
    <phoneticPr fontId="1"/>
  </si>
  <si>
    <t>①</t>
    <phoneticPr fontId="1"/>
  </si>
  <si>
    <t>東京</t>
    <rPh sb="0" eb="2">
      <t>トウキョウ</t>
    </rPh>
    <phoneticPr fontId="1"/>
  </si>
  <si>
    <t>A</t>
    <phoneticPr fontId="1"/>
  </si>
  <si>
    <t>B</t>
    <phoneticPr fontId="1"/>
  </si>
  <si>
    <t>C</t>
    <phoneticPr fontId="1"/>
  </si>
  <si>
    <t>名古屋</t>
    <rPh sb="0" eb="3">
      <t>ナゴヤ</t>
    </rPh>
    <phoneticPr fontId="1"/>
  </si>
  <si>
    <t>講習_1</t>
    <rPh sb="0" eb="2">
      <t>コウシュウ</t>
    </rPh>
    <phoneticPr fontId="1"/>
  </si>
  <si>
    <t>UNIQUE・TRANSPOSE・SUMIFSで作るクロス集計表</t>
    <rPh sb="29" eb="31">
      <t>シュウケイ</t>
    </rPh>
    <rPh sb="31" eb="32">
      <t>ヒョウ</t>
    </rPh>
    <phoneticPr fontId="1"/>
  </si>
  <si>
    <t>①E８に営業所をUNIQUE関数を使い営業所一覧を作成</t>
    <rPh sb="4" eb="6">
      <t>エイギョウ</t>
    </rPh>
    <rPh sb="6" eb="7">
      <t>ショ</t>
    </rPh>
    <rPh sb="14" eb="16">
      <t>カンスウ</t>
    </rPh>
    <rPh sb="17" eb="18">
      <t>ツカ</t>
    </rPh>
    <rPh sb="19" eb="21">
      <t>エイギョウ</t>
    </rPh>
    <rPh sb="21" eb="22">
      <t>ジョ</t>
    </rPh>
    <rPh sb="22" eb="24">
      <t>イチラン</t>
    </rPh>
    <rPh sb="25" eb="27">
      <t>サクセイ</t>
    </rPh>
    <phoneticPr fontId="1"/>
  </si>
  <si>
    <t>③クロス集計する関数をF８にいれてください</t>
    <rPh sb="4" eb="6">
      <t>シュウケイ</t>
    </rPh>
    <rPh sb="8" eb="10">
      <t>カンスウ</t>
    </rPh>
    <phoneticPr fontId="1"/>
  </si>
  <si>
    <t>①回答</t>
    <rPh sb="1" eb="3">
      <t>カイトウ</t>
    </rPh>
    <phoneticPr fontId="1"/>
  </si>
  <si>
    <t>②回答</t>
    <rPh sb="1" eb="3">
      <t>カイトウ</t>
    </rPh>
    <phoneticPr fontId="1"/>
  </si>
  <si>
    <t>③回答</t>
    <rPh sb="1" eb="3">
      <t>カイトウ</t>
    </rPh>
    <phoneticPr fontId="1"/>
  </si>
  <si>
    <t>・UNIQUEで「縦の一覧」を作る</t>
  </si>
  <si>
    <t>　営業所一覧は UNIQUE を使うと自動で重複排除される</t>
  </si>
  <si>
    <t>　スピルで縦方向に展開されるため、後続の SUMIFS と相性が良い</t>
  </si>
  <si>
    <t>　データ更新時も自動反映されるため、実務で壊れにくい</t>
  </si>
  <si>
    <t>・UNIQUE＋TRANSPOSEで「横の一覧」を作る</t>
  </si>
  <si>
    <t>　記号一覧は UNIQUE で抽出し、TRANSPOSE で横方向に変換する</t>
  </si>
  <si>
    <t>　横スピルになるため、SUMIFS の「列方向の条件」として使いやすい</t>
  </si>
  <si>
    <t>　UNIQUE は縦に返す仕様なので、横展開には TRANSPOSE が必須</t>
  </si>
  <si>
    <t>・SUMIFSで「行 × 列」のクロス集計を作る</t>
  </si>
  <si>
    <t>　SUMIFS は複数条件の合計を簡潔に書けるため、初心者でも理解しやすい</t>
  </si>
  <si>
    <t>　行方向（営業所）と列方向（記号）を同時に条件指定する</t>
  </si>
  <si>
    <t>　スピル参照（E8#、F7#）を使うことで表全体が一気に埋まる</t>
  </si>
  <si>
    <t>・スピル参照（#）を忘れない</t>
  </si>
  <si>
    <t>　UNIQUE や TRANSPOSE の結果は「配列」なので # が必須</t>
  </si>
  <si>
    <t>　# を付けないと単一セル参照になり、クロス集計が崩れる</t>
  </si>
  <si>
    <t>　スピル参照は「表が自動で広がる」Excel 365の強み</t>
  </si>
  <si>
    <t>・範囲指定は「列ごと」ではなく「必要な行だけ」</t>
  </si>
  <si>
    <t>　実務では余計な空白行を含めると誤集計の原因になる</t>
  </si>
  <si>
    <t>　データ範囲・条件範囲は同じ行数でそろえることが絶対条件</t>
  </si>
  <si>
    <t>　FILTER や SUMIFS のトラブルの多くは範囲ズレが原因</t>
  </si>
  <si>
    <t>・PIVOTBYでも作れるが、SUMIFSで仕組みを理解する</t>
  </si>
  <si>
    <t>　PIVOTBY は一瞬でクロス集計が作れる</t>
  </si>
  <si>
    <t>　ただし SUMIFS のほうが「条件の仕組み」を理解できる</t>
  </si>
  <si>
    <t>　実務では SUMIFS のほうが応用範囲が広い（抽出・集計・条件分岐）</t>
  </si>
  <si>
    <t>②F7に記号を横方向に展開</t>
    <rPh sb="4" eb="6">
      <t>キゴウ</t>
    </rPh>
    <rPh sb="7" eb="8">
      <t>ヨコ</t>
    </rPh>
    <rPh sb="8" eb="10">
      <t>ホウコウ</t>
    </rPh>
    <rPh sb="11" eb="13">
      <t>テンカイ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</si>
</sst>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  <font>
      <b/>
      <sz val="16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9"/>
    </xf>
    <xf numFmtId="0" fontId="2" fillId="0" borderId="0" xfId="0" applyFont="1" applyAlignment="1">
      <alignment horizontal="right" vertical="center"/>
    </xf>
    <xf numFmtId="0" fontId="2" fillId="0" borderId="0" xfId="0" quotePrefix="1" applyFont="1">
      <alignment vertical="center"/>
    </xf>
    <xf numFmtId="0" fontId="2" fillId="2" borderId="4" xfId="0" applyFont="1" applyFill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2" fillId="2" borderId="7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60BFA2A9-93DE-4C5E-AF18-C60B2E2345C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6</xdr:row>
      <xdr:rowOff>209550</xdr:rowOff>
    </xdr:from>
    <xdr:to>
      <xdr:col>5</xdr:col>
      <xdr:colOff>463550</xdr:colOff>
      <xdr:row>8</xdr:row>
      <xdr:rowOff>19050</xdr:rowOff>
    </xdr:to>
    <xdr:sp macro="" textlink="">
      <xdr:nvSpPr>
        <xdr:cNvPr id="18" name="楕円 17">
          <a:extLst>
            <a:ext uri="{FF2B5EF4-FFF2-40B4-BE49-F238E27FC236}">
              <a16:creationId xmlns:a16="http://schemas.microsoft.com/office/drawing/2014/main" id="{607E28A6-D731-AC27-01C4-52C3CB1A2315}"/>
            </a:ext>
          </a:extLst>
        </xdr:cNvPr>
        <xdr:cNvSpPr/>
      </xdr:nvSpPr>
      <xdr:spPr>
        <a:xfrm>
          <a:off x="5670550" y="1663700"/>
          <a:ext cx="349250" cy="3048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kumimoji="1" lang="ja-JP" altLang="en-US" sz="1100"/>
            <a:t>３</a:t>
          </a:r>
        </a:p>
      </xdr:txBody>
    </xdr:sp>
    <xdr:clientData/>
  </xdr:twoCellAnchor>
  <xdr:twoCellAnchor>
    <xdr:from>
      <xdr:col>3</xdr:col>
      <xdr:colOff>762000</xdr:colOff>
      <xdr:row>6</xdr:row>
      <xdr:rowOff>190500</xdr:rowOff>
    </xdr:from>
    <xdr:to>
      <xdr:col>4</xdr:col>
      <xdr:colOff>0</xdr:colOff>
      <xdr:row>8</xdr:row>
      <xdr:rowOff>0</xdr:rowOff>
    </xdr:to>
    <xdr:sp macro="" textlink="">
      <xdr:nvSpPr>
        <xdr:cNvPr id="19" name="楕円 18">
          <a:extLst>
            <a:ext uri="{FF2B5EF4-FFF2-40B4-BE49-F238E27FC236}">
              <a16:creationId xmlns:a16="http://schemas.microsoft.com/office/drawing/2014/main" id="{AB1D7FB6-C0D0-4F07-AE6D-25415E067943}"/>
            </a:ext>
          </a:extLst>
        </xdr:cNvPr>
        <xdr:cNvSpPr/>
      </xdr:nvSpPr>
      <xdr:spPr>
        <a:xfrm>
          <a:off x="4095750" y="1644650"/>
          <a:ext cx="349250" cy="3048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>
    <xdr:from>
      <xdr:col>4</xdr:col>
      <xdr:colOff>787400</xdr:colOff>
      <xdr:row>5</xdr:row>
      <xdr:rowOff>165100</xdr:rowOff>
    </xdr:from>
    <xdr:to>
      <xdr:col>5</xdr:col>
      <xdr:colOff>25400</xdr:colOff>
      <xdr:row>6</xdr:row>
      <xdr:rowOff>222250</xdr:rowOff>
    </xdr:to>
    <xdr:sp macro="" textlink="">
      <xdr:nvSpPr>
        <xdr:cNvPr id="20" name="楕円 19">
          <a:extLst>
            <a:ext uri="{FF2B5EF4-FFF2-40B4-BE49-F238E27FC236}">
              <a16:creationId xmlns:a16="http://schemas.microsoft.com/office/drawing/2014/main" id="{2CCB4254-3D2A-4B9A-8104-6D2891B7E69D}"/>
            </a:ext>
          </a:extLst>
        </xdr:cNvPr>
        <xdr:cNvSpPr/>
      </xdr:nvSpPr>
      <xdr:spPr>
        <a:xfrm>
          <a:off x="5232400" y="1371600"/>
          <a:ext cx="349250" cy="3048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kumimoji="1" lang="ja-JP" altLang="en-US" sz="1100"/>
            <a:t>２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85620-27CC-40BD-8B57-59B661A2F08B}">
  <sheetPr>
    <tabColor theme="1"/>
  </sheetPr>
  <dimension ref="A1:H56"/>
  <sheetViews>
    <sheetView showGridLines="0" tabSelected="1" zoomScaleNormal="100" workbookViewId="0">
      <selection activeCell="F2" sqref="F2"/>
    </sheetView>
  </sheetViews>
  <sheetFormatPr defaultRowHeight="19"/>
  <cols>
    <col min="1" max="15" width="14.58203125" style="1" customWidth="1"/>
    <col min="16" max="16384" width="8.6640625" style="1"/>
  </cols>
  <sheetData>
    <row r="1" spans="1:8" ht="25.5">
      <c r="A1" s="16" t="s">
        <v>12</v>
      </c>
    </row>
    <row r="2" spans="1:8">
      <c r="A2" s="2" t="s">
        <v>11</v>
      </c>
      <c r="B2" s="1" t="s">
        <v>1</v>
      </c>
    </row>
    <row r="3" spans="1:8">
      <c r="A3" s="2"/>
      <c r="B3" s="1" t="s">
        <v>13</v>
      </c>
    </row>
    <row r="4" spans="1:8">
      <c r="A4" s="2"/>
      <c r="B4" s="1" t="s">
        <v>42</v>
      </c>
    </row>
    <row r="5" spans="1:8">
      <c r="A5" s="2"/>
      <c r="B5" s="1" t="s">
        <v>14</v>
      </c>
    </row>
    <row r="6" spans="1:8" ht="19.5" thickBot="1">
      <c r="A6" s="2"/>
      <c r="E6" s="7" t="str">
        <f ca="1">_xlfn.FORMULATEXT(E8)</f>
        <v>=UNIQUE(A9:A21)</v>
      </c>
      <c r="G6" s="6"/>
    </row>
    <row r="7" spans="1:8" ht="19.5" thickBot="1">
      <c r="E7" s="12"/>
      <c r="F7" s="10" t="str" cm="1">
        <f t="array" ref="F7:H7">TRANSPOSE(_xlfn.UNIQUE(B9:B21))</f>
        <v>A</v>
      </c>
      <c r="G7" s="13" t="str">
        <v>B</v>
      </c>
      <c r="H7" s="4" t="str">
        <v>C</v>
      </c>
    </row>
    <row r="8" spans="1:8" ht="19.5" thickBot="1">
      <c r="A8" s="3" t="s">
        <v>2</v>
      </c>
      <c r="B8" s="3" t="s">
        <v>3</v>
      </c>
      <c r="C8" s="3" t="s">
        <v>4</v>
      </c>
      <c r="D8" s="8" t="s">
        <v>5</v>
      </c>
      <c r="E8" s="10" t="str" cm="1">
        <f t="array" ref="E8:E10">_xlfn.UNIQUE(A9:A21)</f>
        <v>東京</v>
      </c>
      <c r="F8" s="14" cm="1">
        <f t="array" ref="F8:H10">SUMIFS(C9:C21,A9:A21,_xlfn.ANCHORARRAY(E8),B9:B21,_xlfn.ANCHORARRAY(F7))</f>
        <v>1022</v>
      </c>
      <c r="G8" s="4">
        <v>3788</v>
      </c>
      <c r="H8" s="4">
        <v>9286</v>
      </c>
    </row>
    <row r="9" spans="1:8">
      <c r="A9" s="3" t="s">
        <v>6</v>
      </c>
      <c r="B9" s="3" t="s">
        <v>7</v>
      </c>
      <c r="C9" s="3">
        <v>1022</v>
      </c>
      <c r="E9" s="11" t="str">
        <v>大阪</v>
      </c>
      <c r="F9" s="4">
        <v>0</v>
      </c>
      <c r="G9" s="4">
        <v>2047</v>
      </c>
      <c r="H9" s="4">
        <v>2091</v>
      </c>
    </row>
    <row r="10" spans="1:8">
      <c r="A10" s="3" t="s">
        <v>0</v>
      </c>
      <c r="B10" s="3" t="s">
        <v>8</v>
      </c>
      <c r="C10" s="3">
        <v>2047</v>
      </c>
      <c r="E10" s="4" t="str">
        <v>名古屋</v>
      </c>
      <c r="F10" s="4">
        <v>4993</v>
      </c>
      <c r="G10" s="4">
        <v>4525</v>
      </c>
      <c r="H10" s="4">
        <v>4795</v>
      </c>
    </row>
    <row r="11" spans="1:8">
      <c r="A11" s="3" t="s">
        <v>0</v>
      </c>
      <c r="B11" s="3" t="s">
        <v>9</v>
      </c>
      <c r="C11" s="3">
        <v>2091</v>
      </c>
    </row>
    <row r="12" spans="1:8">
      <c r="A12" s="3" t="s">
        <v>6</v>
      </c>
      <c r="B12" s="3" t="s">
        <v>8</v>
      </c>
      <c r="C12" s="3">
        <v>2280</v>
      </c>
    </row>
    <row r="13" spans="1:8">
      <c r="A13" s="3" t="s">
        <v>6</v>
      </c>
      <c r="B13" s="3" t="s">
        <v>9</v>
      </c>
      <c r="C13" s="3">
        <v>4585</v>
      </c>
      <c r="E13" s="1" t="s">
        <v>15</v>
      </c>
    </row>
    <row r="14" spans="1:8">
      <c r="A14" s="3" t="s">
        <v>10</v>
      </c>
      <c r="B14" s="3" t="s">
        <v>9</v>
      </c>
      <c r="C14" s="3">
        <v>4795</v>
      </c>
    </row>
    <row r="15" spans="1:8">
      <c r="A15" s="3" t="s">
        <v>10</v>
      </c>
      <c r="B15" s="3" t="s">
        <v>7</v>
      </c>
      <c r="C15" s="3">
        <v>1578</v>
      </c>
    </row>
    <row r="16" spans="1:8">
      <c r="A16" s="3" t="s">
        <v>10</v>
      </c>
      <c r="B16" s="3" t="s">
        <v>8</v>
      </c>
      <c r="C16" s="3">
        <v>2971</v>
      </c>
      <c r="E16" s="1" t="s">
        <v>16</v>
      </c>
    </row>
    <row r="17" spans="1:7">
      <c r="A17" s="3" t="s">
        <v>6</v>
      </c>
      <c r="B17" s="3" t="s">
        <v>9</v>
      </c>
      <c r="C17" s="3">
        <v>3174</v>
      </c>
      <c r="D17" s="8"/>
    </row>
    <row r="18" spans="1:7">
      <c r="A18" s="3" t="s">
        <v>6</v>
      </c>
      <c r="B18" s="3" t="s">
        <v>9</v>
      </c>
      <c r="C18" s="3">
        <v>1527</v>
      </c>
    </row>
    <row r="19" spans="1:7">
      <c r="A19" s="3" t="s">
        <v>6</v>
      </c>
      <c r="B19" s="3" t="s">
        <v>8</v>
      </c>
      <c r="C19" s="3">
        <v>1508</v>
      </c>
      <c r="E19" s="1" t="s">
        <v>17</v>
      </c>
    </row>
    <row r="20" spans="1:7">
      <c r="A20" s="3" t="s">
        <v>10</v>
      </c>
      <c r="B20" s="3" t="s">
        <v>8</v>
      </c>
      <c r="C20" s="3">
        <v>1554</v>
      </c>
    </row>
    <row r="21" spans="1:7">
      <c r="A21" s="3" t="s">
        <v>10</v>
      </c>
      <c r="B21" s="3" t="s">
        <v>7</v>
      </c>
      <c r="C21" s="3">
        <v>3415</v>
      </c>
    </row>
    <row r="23" spans="1:7">
      <c r="E23" s="1" t="s">
        <v>18</v>
      </c>
    </row>
    <row r="24" spans="1:7">
      <c r="E24" s="1" t="s">
        <v>19</v>
      </c>
    </row>
    <row r="25" spans="1:7">
      <c r="E25" s="1" t="s">
        <v>20</v>
      </c>
    </row>
    <row r="26" spans="1:7">
      <c r="E26" s="1" t="s">
        <v>21</v>
      </c>
    </row>
    <row r="28" spans="1:7">
      <c r="E28" s="1" t="s">
        <v>22</v>
      </c>
    </row>
    <row r="29" spans="1:7">
      <c r="E29" s="1" t="s">
        <v>23</v>
      </c>
      <c r="G29" s="9"/>
    </row>
    <row r="30" spans="1:7">
      <c r="E30" s="1" t="s">
        <v>24</v>
      </c>
    </row>
    <row r="31" spans="1:7">
      <c r="E31" s="1" t="s">
        <v>25</v>
      </c>
    </row>
    <row r="33" spans="5:5">
      <c r="E33" s="1" t="s">
        <v>26</v>
      </c>
    </row>
    <row r="34" spans="5:5">
      <c r="E34" s="1" t="s">
        <v>27</v>
      </c>
    </row>
    <row r="35" spans="5:5">
      <c r="E35" s="1" t="s">
        <v>28</v>
      </c>
    </row>
    <row r="36" spans="5:5">
      <c r="E36" s="1" t="s">
        <v>29</v>
      </c>
    </row>
    <row r="38" spans="5:5">
      <c r="E38" s="1" t="s">
        <v>30</v>
      </c>
    </row>
    <row r="39" spans="5:5">
      <c r="E39" s="1" t="s">
        <v>31</v>
      </c>
    </row>
    <row r="40" spans="5:5">
      <c r="E40" s="1" t="s">
        <v>32</v>
      </c>
    </row>
    <row r="41" spans="5:5">
      <c r="E41" s="1" t="s">
        <v>33</v>
      </c>
    </row>
    <row r="43" spans="5:5">
      <c r="E43" s="1" t="s">
        <v>34</v>
      </c>
    </row>
    <row r="44" spans="5:5">
      <c r="E44" s="1" t="s">
        <v>35</v>
      </c>
    </row>
    <row r="45" spans="5:5">
      <c r="E45" s="1" t="s">
        <v>36</v>
      </c>
    </row>
    <row r="46" spans="5:5">
      <c r="E46" s="1" t="s">
        <v>37</v>
      </c>
    </row>
    <row r="48" spans="5:5">
      <c r="E48" s="1" t="s">
        <v>38</v>
      </c>
    </row>
    <row r="49" spans="5:8">
      <c r="E49" s="1" t="s">
        <v>39</v>
      </c>
    </row>
    <row r="50" spans="5:8">
      <c r="E50" s="1" t="s">
        <v>40</v>
      </c>
    </row>
    <row r="51" spans="5:8">
      <c r="E51" s="1" t="s">
        <v>41</v>
      </c>
    </row>
    <row r="53" spans="5:8">
      <c r="E53" s="15" t="str" cm="1">
        <f t="array" ref="E53:H56">_xlfn.PIVOTBY(A9:A21,B9:B21,C9:C21,_xleta.SUM,0,0,,0)</f>
        <v/>
      </c>
      <c r="F53" s="5" t="str">
        <v>A</v>
      </c>
      <c r="G53" s="5" t="str">
        <v>B</v>
      </c>
      <c r="H53" s="5" t="str">
        <v>C</v>
      </c>
    </row>
    <row r="54" spans="5:8">
      <c r="E54" s="5" t="str">
        <v>大阪</v>
      </c>
      <c r="F54" s="5" t="str">
        <v/>
      </c>
      <c r="G54" s="5">
        <v>2047</v>
      </c>
      <c r="H54" s="5">
        <v>2091</v>
      </c>
    </row>
    <row r="55" spans="5:8">
      <c r="E55" s="5" t="str">
        <v>東京</v>
      </c>
      <c r="F55" s="5">
        <v>1022</v>
      </c>
      <c r="G55" s="5">
        <v>3788</v>
      </c>
      <c r="H55" s="5">
        <v>9286</v>
      </c>
    </row>
    <row r="56" spans="5:8">
      <c r="E56" s="5" t="str">
        <v>名古屋</v>
      </c>
      <c r="F56" s="5">
        <v>4993</v>
      </c>
      <c r="G56" s="5">
        <v>4525</v>
      </c>
      <c r="H56" s="5">
        <v>4795</v>
      </c>
    </row>
  </sheetData>
  <phoneticPr fontId="1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クロス集計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2026-06-16T15:04:16Z</dcterms:created>
  <dcterms:modified xsi:type="dcterms:W3CDTF">2026-07-20T07:21:49Z</dcterms:modified>
</cp:coreProperties>
</file>